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za I kwartał 2024" sheetId="1" r:id="rId1"/>
  </sheets>
  <definedNames>
    <definedName name="_xlnm.Print_Area" localSheetId="0">'za I kwartał 2024'!$A$1:$F$61</definedName>
    <definedName name="_xlnm.Print_Titles" localSheetId="0">'za I kwartał 2024'!$28:$28</definedName>
  </definedNames>
  <calcPr fullCalcOnLoad="1"/>
</workbook>
</file>

<file path=xl/sharedStrings.xml><?xml version="1.0" encoding="utf-8"?>
<sst xmlns="http://schemas.openxmlformats.org/spreadsheetml/2006/main" count="69" uniqueCount="65">
  <si>
    <t>WYSZCZEGÓLNIENIE</t>
  </si>
  <si>
    <t>ZMIANACH</t>
  </si>
  <si>
    <t>WYKONANIE</t>
  </si>
  <si>
    <t>PLAN</t>
  </si>
  <si>
    <t>PIERWOTNY</t>
  </si>
  <si>
    <t>wydatki bieżące</t>
  </si>
  <si>
    <t>wydatki majątkowe</t>
  </si>
  <si>
    <t>spłaty kredytów i pożyczek</t>
  </si>
  <si>
    <t xml:space="preserve">WYKONANIE BUDŻETU I FINANSOWANIE DEFICYTU BUDŻETOWEGO </t>
  </si>
  <si>
    <t xml:space="preserve">PLAN  PO </t>
  </si>
  <si>
    <t>wykup obligacji samorządowych</t>
  </si>
  <si>
    <t>kredyty i pożyczki</t>
  </si>
  <si>
    <t>dochody bieżące</t>
  </si>
  <si>
    <t>dochody majątkowe</t>
  </si>
  <si>
    <t>spłaty pożyczek udzielonych</t>
  </si>
  <si>
    <t>Dotacje otrzymane z budżetów jednostek samorządu terytorialnego:</t>
  </si>
  <si>
    <t>Realizacja zadań biblioteki powiatowej - Powiat Pyrzycki</t>
  </si>
  <si>
    <t>obligacje j.s.t</t>
  </si>
  <si>
    <t>Udzielone poręczenia i gwarancje</t>
  </si>
  <si>
    <t>Dotacje udzielone innym jednostkom samorządu terytorialnego</t>
  </si>
  <si>
    <t>Wykorzystane środki  pochodzące z budżetu Unii Europejskiej oraz niepodlegające zwrotowi środki z pomocy udzielonej przez  państwa członkowskie Europejskiego Porozumienia o Wolnym Handlu (EFTA) (art.5 ust.1 pkt 2):</t>
  </si>
  <si>
    <t>A. DOCHODY</t>
  </si>
  <si>
    <t>B. WYDATKI</t>
  </si>
  <si>
    <t>D2. Rozchody ogółem</t>
  </si>
  <si>
    <t>D1. Przychody ogółem</t>
  </si>
  <si>
    <t>Dotacja dla Powiatu Pyrzyckiego na zadanie: Budowa miejsc postojowych w pasie drogi powiatowej nr 1607 na ul. Dąbrowskiego w Pyrzycach</t>
  </si>
  <si>
    <t xml:space="preserve">Dotacje dla Gminy Miasto Szczecin na zadanie: Objęcie działaniami profilaktycznymi osób w stanie nietrzeźwym dowiezionych do wytrzeźwienia z Gminy Pyrzyce   </t>
  </si>
  <si>
    <t>Plan aktualny</t>
  </si>
  <si>
    <t>Dotacja dla Powiatu Pyrzyckiego na zadanie: Przebudowa i remont chodnika zlokalizowanego wzdłuż drogi powiatowej nr 1627Z na ul. Szkolnej w Pyrzycach</t>
  </si>
  <si>
    <t>5000 + 2500</t>
  </si>
  <si>
    <t>Przebudowa drogi gminnej w miejscowości Rzepnowo</t>
  </si>
  <si>
    <t xml:space="preserve">Dotacja dla Gminy Miasto Szczecin na zadanie: Program edukacyjno-motywacyjny dla osób nietrzeźwych z terenu Gminy Pyrzyce wykonywanego za pośrednictwem Szczecińskiego Centrum Profilaktyki Uzależnień    </t>
  </si>
  <si>
    <t>C. NADWYŻKA  / DEFICYT (-)</t>
  </si>
  <si>
    <t>Dotacja -"Pyrzyce dla potrzebujących"</t>
  </si>
  <si>
    <t>Zakup sprzętu komputerowego dla nauczycieli i uczniów - "Zdalna Szkoła"</t>
  </si>
  <si>
    <t>Zakup sprzętu komputerowego dla nauczycieli i uczniów z rodzin wielodzietnych - "Zdalna Szkoła +"</t>
  </si>
  <si>
    <t xml:space="preserve">Zobowiązania wymagalne </t>
  </si>
  <si>
    <t>Termomodernizacja budynku Szkoły Podstawowej im. Władysława Broniewskiego w Mielęcinie</t>
  </si>
  <si>
    <t>85154 / 2710 UM</t>
  </si>
  <si>
    <t>Wydatki związane z walką z COVID-19 w ramach projektu pn." Pomorze Zachodnie- Bezpieczna Edukacja"</t>
  </si>
  <si>
    <t>Dotacja dla Powiatu Pyrzyce (zadanie inwestycyjne) "Przebudowa chodnika w ciągu drogi powiatowej nr 1559Z Żabów - Mechowo w miejscowości Ryszewo"</t>
  </si>
  <si>
    <t>Dotacja dla Powiatu Pyrzyce (zadanie inwestycyjne) "Budowa chodnika w ciągu drogi powiatowej w m. Krzemlin od kościoła do skrzyżowania z drogą powiatową na Przydarłów"</t>
  </si>
  <si>
    <t>Dotacja dla Powiatu Pyrzyce(zadanie bieżące) "Wymiana nawierzchni chodnika przy ul. Poniatowskiego" (od skrzyżowania z ul. Rejtana wzdłuż działek nr 87, nr 89/3, nr 89/2, nr 174/3)</t>
  </si>
  <si>
    <t>Dotacja dla Powiatu Pyrzyce (zadanie bieżące) "Wymiana nawierzchni chodnika przy ul. Niepodległości" (od skrzyżowania z ul. Jana Pawła II do skrzyżowania z ul. Ogrodową - po stronie posesji 1-33)</t>
  </si>
  <si>
    <t>Działania 5.1 "Rozwój cyfrowej JST oraz wzmocnienie cyfrowej odporności na zagrożenia dotyczące realizacji projektu grantowego - Cyfrowa Gmina"</t>
  </si>
  <si>
    <t>- na pokrycie deficytu budżetu</t>
  </si>
  <si>
    <t>wolne  środki, o których mowa w art.. 217 ust. 2 pkt 6, w tym:</t>
  </si>
  <si>
    <t>udzielone pożyczki</t>
  </si>
  <si>
    <t>Poprawa ergonomii pracy oraz profilaktyka zdrowia pracowników Urzędu Miejskiego w Pyrzycach</t>
  </si>
  <si>
    <t>2.1</t>
  </si>
  <si>
    <t>2.2</t>
  </si>
  <si>
    <t>2.3</t>
  </si>
  <si>
    <t>3.1</t>
  </si>
  <si>
    <t>Dostosowanie budynku Urzędu dla potrzeb osób niepełnosprawnych - wykonanie dźwigu platformowego z szybem przeszklonym - POWR.02.18.00-IP.01-00-001/20 Konkurs dostępny samorząd - co stanowi 84,28% kwoty powierzonego grantu</t>
  </si>
  <si>
    <t>4.1</t>
  </si>
  <si>
    <t>Dotacje przekazane z państwowych funduszy celowych:</t>
  </si>
  <si>
    <t>W ramach zadania: Dostosowanie budynku Urzędu dla potrzeb osób niepełnosprawnych - wykonanie dźwigu platformowego z szybem przeszklonym - POWR.02.18.00-IP.01-00-001/20 Konkurs dostępny samorząd (PFRON) - co stanowi 15,72% kwoty powierzonego grantu</t>
  </si>
  <si>
    <t xml:space="preserve">środki pieniężne niewykorzystane (nadwyżka budżetowa z lat ubiegłych) łącznie z niewykorzystanymi środkami, o których mowa w art.. 217 ust.2 pkt 8, w tym: </t>
  </si>
  <si>
    <t>Przebudowa drogi wewnętrznej w miejscowości Mielęcin, gmina Pyrzyce - etap I</t>
  </si>
  <si>
    <t>Burmistrz Pyrzyc na podstawie art. 37 ustawy z dnia 27 sierpnia 2009 r.o finansach publicznych (tekst jedn.Dz.U. z 2023 r. poz.1270, z późn. zm.) podaje do publicznej wiadomości informację o wykonaniu budżetu Gminy Pyrzyce za I kwartał 2024 roku</t>
  </si>
  <si>
    <t>za I kw. 2024 r.</t>
  </si>
  <si>
    <t>Wykonanie za                     I kwartał 2024 r.</t>
  </si>
  <si>
    <t>GMINY PYRZYCE  ZA I KWARTAŁ 2024 ROKU</t>
  </si>
  <si>
    <t>4.2</t>
  </si>
  <si>
    <t>Dotacja dla Powiatu Pyrzyckiego na utworzenie na podstawie porozumienia ze Starostą Pyrzyckim poradni okulistycznej w Szpitalu Powiatowym w Pyrzycach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</si>
</sst>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57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indexed="8"/>
      <name val="Arial CE"/>
      <family val="2"/>
    </font>
    <font>
      <sz val="16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b/>
      <sz val="16"/>
      <color indexed="8"/>
      <name val="Arial CE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theme="1"/>
      <name val="Arial CE"/>
      <family val="2"/>
    </font>
    <font>
      <sz val="16"/>
      <color theme="1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b/>
      <sz val="14"/>
      <color theme="1"/>
      <name val="Arial CE"/>
      <family val="2"/>
    </font>
    <font>
      <b/>
      <sz val="10"/>
      <color theme="1"/>
      <name val="Arial CE"/>
      <family val="2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sz val="12"/>
      <color theme="1"/>
      <name val="Arial CE"/>
      <family val="2"/>
    </font>
    <font>
      <b/>
      <sz val="16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50" fillId="0" borderId="10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/>
    </xf>
    <xf numFmtId="4" fontId="50" fillId="0" borderId="12" xfId="0" applyNumberFormat="1" applyFont="1" applyBorder="1" applyAlignment="1">
      <alignment horizontal="center"/>
    </xf>
    <xf numFmtId="4" fontId="50" fillId="0" borderId="13" xfId="0" applyNumberFormat="1" applyFont="1" applyBorder="1" applyAlignment="1">
      <alignment horizontal="center"/>
    </xf>
    <xf numFmtId="4" fontId="51" fillId="0" borderId="14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51" fillId="33" borderId="13" xfId="0" applyNumberFormat="1" applyFont="1" applyFill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4" fontId="47" fillId="0" borderId="14" xfId="0" applyNumberFormat="1" applyFont="1" applyBorder="1" applyAlignment="1">
      <alignment vertical="center"/>
    </xf>
    <xf numFmtId="4" fontId="51" fillId="33" borderId="14" xfId="0" applyNumberFormat="1" applyFont="1" applyFill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51" fillId="0" borderId="11" xfId="0" applyNumberFormat="1" applyFont="1" applyBorder="1" applyAlignment="1">
      <alignment vertical="center"/>
    </xf>
    <xf numFmtId="4" fontId="52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48" fillId="0" borderId="0" xfId="0" applyNumberFormat="1" applyFont="1" applyAlignment="1">
      <alignment vertical="center"/>
    </xf>
    <xf numFmtId="4" fontId="49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 quotePrefix="1">
      <alignment horizontal="left" vertical="center" wrapText="1"/>
    </xf>
    <xf numFmtId="0" fontId="52" fillId="0" borderId="0" xfId="0" applyFont="1" applyAlignment="1">
      <alignment horizontal="left" vertical="center"/>
    </xf>
    <xf numFmtId="4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70" fontId="54" fillId="0" borderId="0" xfId="0" applyNumberFormat="1" applyFont="1" applyAlignment="1">
      <alignment vertical="center"/>
    </xf>
    <xf numFmtId="4" fontId="49" fillId="0" borderId="0" xfId="0" applyNumberFormat="1" applyFont="1" applyAlignment="1" quotePrefix="1">
      <alignment horizontal="left" vertical="center"/>
    </xf>
    <xf numFmtId="4" fontId="51" fillId="0" borderId="14" xfId="0" applyNumberFormat="1" applyFont="1" applyBorder="1" applyAlignment="1">
      <alignment horizontal="right" vertical="center"/>
    </xf>
    <xf numFmtId="4" fontId="51" fillId="0" borderId="14" xfId="0" applyNumberFormat="1" applyFont="1" applyBorder="1" applyAlignment="1">
      <alignment horizontal="right" vertical="center" wrapText="1"/>
    </xf>
    <xf numFmtId="4" fontId="51" fillId="0" borderId="14" xfId="0" applyNumberFormat="1" applyFont="1" applyBorder="1" applyAlignment="1">
      <alignment horizontal="center" vertical="center"/>
    </xf>
    <xf numFmtId="170" fontId="47" fillId="0" borderId="14" xfId="0" applyNumberFormat="1" applyFont="1" applyBorder="1" applyAlignment="1">
      <alignment horizontal="right" vertical="center" wrapText="1"/>
    </xf>
    <xf numFmtId="170" fontId="47" fillId="0" borderId="14" xfId="0" applyNumberFormat="1" applyFont="1" applyBorder="1" applyAlignment="1">
      <alignment horizontal="right" vertical="center" wrapText="1"/>
    </xf>
    <xf numFmtId="4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1" fillId="0" borderId="15" xfId="0" applyFont="1" applyBorder="1" applyAlignment="1">
      <alignment/>
    </xf>
    <xf numFmtId="4" fontId="56" fillId="0" borderId="16" xfId="0" applyNumberFormat="1" applyFont="1" applyBorder="1" applyAlignment="1">
      <alignment/>
    </xf>
    <xf numFmtId="0" fontId="51" fillId="0" borderId="15" xfId="0" applyFont="1" applyBorder="1" applyAlignment="1" quotePrefix="1">
      <alignment horizontal="left"/>
    </xf>
    <xf numFmtId="4" fontId="48" fillId="0" borderId="16" xfId="0" applyNumberFormat="1" applyFont="1" applyBorder="1" applyAlignment="1">
      <alignment/>
    </xf>
    <xf numFmtId="0" fontId="47" fillId="0" borderId="15" xfId="0" applyFont="1" applyBorder="1" applyAlignment="1">
      <alignment/>
    </xf>
    <xf numFmtId="4" fontId="51" fillId="0" borderId="17" xfId="0" applyNumberFormat="1" applyFont="1" applyBorder="1" applyAlignment="1" quotePrefix="1">
      <alignment horizontal="center" vertical="center" wrapText="1"/>
    </xf>
    <xf numFmtId="1" fontId="51" fillId="0" borderId="18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right" vertical="center"/>
    </xf>
    <xf numFmtId="1" fontId="51" fillId="0" borderId="19" xfId="0" applyNumberFormat="1" applyFont="1" applyBorder="1" applyAlignment="1">
      <alignment horizontal="center" vertical="center" wrapText="1"/>
    </xf>
    <xf numFmtId="1" fontId="51" fillId="0" borderId="19" xfId="0" applyNumberFormat="1" applyFont="1" applyBorder="1" applyAlignment="1">
      <alignment horizontal="center" vertical="center"/>
    </xf>
    <xf numFmtId="1" fontId="51" fillId="0" borderId="2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" fontId="51" fillId="0" borderId="18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/>
    </xf>
    <xf numFmtId="170" fontId="47" fillId="0" borderId="10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 quotePrefix="1">
      <alignment horizontal="left" vertical="center"/>
    </xf>
    <xf numFmtId="4" fontId="50" fillId="0" borderId="21" xfId="0" applyNumberFormat="1" applyFont="1" applyBorder="1" applyAlignment="1">
      <alignment horizontal="center"/>
    </xf>
    <xf numFmtId="4" fontId="50" fillId="0" borderId="22" xfId="0" applyNumberFormat="1" applyFont="1" applyBorder="1" applyAlignment="1" quotePrefix="1">
      <alignment horizontal="center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3" fontId="52" fillId="0" borderId="0" xfId="0" applyNumberFormat="1" applyFont="1" applyAlignment="1" quotePrefix="1">
      <alignment horizontal="left" vertical="center"/>
    </xf>
    <xf numFmtId="4" fontId="51" fillId="0" borderId="14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vertical="center"/>
    </xf>
    <xf numFmtId="4" fontId="47" fillId="0" borderId="22" xfId="0" applyNumberFormat="1" applyFont="1" applyBorder="1" applyAlignment="1">
      <alignment vertical="center"/>
    </xf>
    <xf numFmtId="4" fontId="51" fillId="33" borderId="17" xfId="0" applyNumberFormat="1" applyFont="1" applyFill="1" applyBorder="1" applyAlignment="1">
      <alignment vertical="center"/>
    </xf>
    <xf numFmtId="4" fontId="47" fillId="0" borderId="17" xfId="0" applyNumberFormat="1" applyFont="1" applyBorder="1" applyAlignment="1">
      <alignment vertical="center"/>
    </xf>
    <xf numFmtId="4" fontId="47" fillId="0" borderId="25" xfId="0" applyNumberFormat="1" applyFont="1" applyBorder="1" applyAlignment="1">
      <alignment vertical="center"/>
    </xf>
    <xf numFmtId="4" fontId="47" fillId="0" borderId="21" xfId="0" applyNumberFormat="1" applyFont="1" applyBorder="1" applyAlignment="1">
      <alignment vertical="center"/>
    </xf>
    <xf numFmtId="4" fontId="51" fillId="0" borderId="21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1" fontId="47" fillId="0" borderId="18" xfId="0" applyNumberFormat="1" applyFont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right" vertical="center" wrapText="1"/>
    </xf>
    <xf numFmtId="4" fontId="51" fillId="0" borderId="17" xfId="0" applyNumberFormat="1" applyFont="1" applyFill="1" applyBorder="1" applyAlignment="1">
      <alignment horizontal="right" vertical="center" wrapText="1"/>
    </xf>
    <xf numFmtId="4" fontId="51" fillId="0" borderId="17" xfId="0" applyNumberFormat="1" applyFont="1" applyFill="1" applyBorder="1" applyAlignment="1">
      <alignment horizontal="right" vertical="center"/>
    </xf>
    <xf numFmtId="4" fontId="47" fillId="0" borderId="17" xfId="0" applyNumberFormat="1" applyFont="1" applyFill="1" applyBorder="1" applyAlignment="1">
      <alignment horizontal="right" vertical="center"/>
    </xf>
    <xf numFmtId="4" fontId="47" fillId="0" borderId="26" xfId="0" applyNumberFormat="1" applyFont="1" applyFill="1" applyBorder="1" applyAlignment="1">
      <alignment horizontal="right" vertical="center"/>
    </xf>
    <xf numFmtId="4" fontId="47" fillId="0" borderId="14" xfId="0" applyNumberFormat="1" applyFont="1" applyBorder="1" applyAlignment="1">
      <alignment vertical="center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4" fontId="51" fillId="0" borderId="17" xfId="0" applyNumberFormat="1" applyFont="1" applyBorder="1" applyAlignment="1">
      <alignment vertical="center"/>
    </xf>
    <xf numFmtId="0" fontId="1" fillId="0" borderId="30" xfId="0" applyFont="1" applyBorder="1" applyAlignment="1" quotePrefix="1">
      <alignment horizontal="left" vertical="center" wrapText="1"/>
    </xf>
    <xf numFmtId="0" fontId="1" fillId="0" borderId="27" xfId="0" applyFont="1" applyBorder="1" applyAlignment="1" quotePrefix="1">
      <alignment horizontal="left" vertical="center" wrapText="1"/>
    </xf>
    <xf numFmtId="0" fontId="1" fillId="0" borderId="28" xfId="0" applyFont="1" applyBorder="1" applyAlignment="1" quotePrefix="1">
      <alignment horizontal="left" vertical="center" wrapText="1"/>
    </xf>
    <xf numFmtId="0" fontId="55" fillId="0" borderId="30" xfId="0" applyFont="1" applyFill="1" applyBorder="1" applyAlignment="1" quotePrefix="1">
      <alignment horizontal="left" vertical="center" wrapText="1"/>
    </xf>
    <xf numFmtId="0" fontId="55" fillId="0" borderId="27" xfId="0" applyFont="1" applyFill="1" applyBorder="1" applyAlignment="1" quotePrefix="1">
      <alignment horizontal="left" vertical="center" wrapText="1"/>
    </xf>
    <xf numFmtId="0" fontId="55" fillId="0" borderId="28" xfId="0" applyFont="1" applyFill="1" applyBorder="1" applyAlignment="1" quotePrefix="1">
      <alignment horizontal="left" vertical="center" wrapText="1"/>
    </xf>
    <xf numFmtId="49" fontId="47" fillId="0" borderId="29" xfId="0" applyNumberFormat="1" applyFont="1" applyBorder="1" applyAlignment="1" quotePrefix="1">
      <alignment horizontal="center" vertical="center" wrapText="1"/>
    </xf>
    <xf numFmtId="49" fontId="47" fillId="0" borderId="27" xfId="0" applyNumberFormat="1" applyFont="1" applyBorder="1" applyAlignment="1" quotePrefix="1">
      <alignment horizontal="center" vertical="center" wrapText="1"/>
    </xf>
    <xf numFmtId="49" fontId="47" fillId="0" borderId="28" xfId="0" applyNumberFormat="1" applyFont="1" applyBorder="1" applyAlignment="1" quotePrefix="1">
      <alignment horizontal="center" vertical="center" wrapText="1"/>
    </xf>
    <xf numFmtId="0" fontId="55" fillId="0" borderId="31" xfId="0" applyFont="1" applyBorder="1" applyAlignment="1" quotePrefix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47" fillId="0" borderId="29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55" fillId="0" borderId="30" xfId="0" applyFont="1" applyBorder="1" applyAlignment="1" quotePrefix="1">
      <alignment horizontal="left" vertical="center" wrapText="1"/>
    </xf>
    <xf numFmtId="0" fontId="55" fillId="0" borderId="27" xfId="0" applyFont="1" applyBorder="1" applyAlignment="1" quotePrefix="1">
      <alignment horizontal="left" vertical="center" wrapText="1"/>
    </xf>
    <xf numFmtId="0" fontId="55" fillId="0" borderId="28" xfId="0" applyFont="1" applyBorder="1" applyAlignment="1" quotePrefix="1">
      <alignment horizontal="left" vertical="center" wrapText="1"/>
    </xf>
    <xf numFmtId="0" fontId="51" fillId="0" borderId="29" xfId="0" applyFont="1" applyBorder="1" applyAlignment="1">
      <alignment vertical="center" wrapText="1"/>
    </xf>
    <xf numFmtId="0" fontId="51" fillId="33" borderId="29" xfId="0" applyFont="1" applyFill="1" applyBorder="1" applyAlignment="1" quotePrefix="1">
      <alignment horizontal="left" vertical="center" wrapText="1"/>
    </xf>
    <xf numFmtId="0" fontId="49" fillId="33" borderId="27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vertical="center" wrapText="1"/>
    </xf>
    <xf numFmtId="0" fontId="47" fillId="0" borderId="32" xfId="0" applyFont="1" applyBorder="1" applyAlignment="1" quotePrefix="1">
      <alignment horizontal="left" vertical="center" wrapText="1"/>
    </xf>
    <xf numFmtId="0" fontId="49" fillId="0" borderId="33" xfId="0" applyFont="1" applyBorder="1" applyAlignment="1">
      <alignment vertical="center" wrapText="1"/>
    </xf>
    <xf numFmtId="0" fontId="49" fillId="0" borderId="34" xfId="0" applyFont="1" applyBorder="1" applyAlignment="1">
      <alignment vertical="center" wrapText="1"/>
    </xf>
    <xf numFmtId="0" fontId="51" fillId="33" borderId="29" xfId="0" applyFont="1" applyFill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5" fillId="0" borderId="14" xfId="0" applyFont="1" applyBorder="1" applyAlignment="1" quotePrefix="1">
      <alignment horizontal="left" vertical="center" wrapText="1"/>
    </xf>
    <xf numFmtId="0" fontId="47" fillId="0" borderId="29" xfId="0" applyFont="1" applyBorder="1" applyAlignment="1" quotePrefix="1">
      <alignment horizontal="left" vertical="center" wrapText="1"/>
    </xf>
    <xf numFmtId="0" fontId="51" fillId="0" borderId="30" xfId="0" applyFont="1" applyBorder="1" applyAlignment="1" quotePrefix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49" fontId="1" fillId="0" borderId="30" xfId="0" applyNumberFormat="1" applyFont="1" applyBorder="1" applyAlignment="1" quotePrefix="1">
      <alignment horizontal="left" vertical="center" wrapText="1"/>
    </xf>
    <xf numFmtId="49" fontId="1" fillId="0" borderId="27" xfId="0" applyNumberFormat="1" applyFont="1" applyBorder="1" applyAlignment="1" quotePrefix="1">
      <alignment horizontal="left" vertical="center" wrapText="1"/>
    </xf>
    <xf numFmtId="49" fontId="1" fillId="0" borderId="28" xfId="0" applyNumberFormat="1" applyFont="1" applyBorder="1" applyAlignment="1" quotePrefix="1">
      <alignment horizontal="left" vertical="center" wrapText="1"/>
    </xf>
    <xf numFmtId="0" fontId="47" fillId="0" borderId="29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49" fontId="2" fillId="0" borderId="30" xfId="0" applyNumberFormat="1" applyFont="1" applyBorder="1" applyAlignment="1" quotePrefix="1">
      <alignment horizontal="left" vertical="center" wrapText="1"/>
    </xf>
    <xf numFmtId="49" fontId="2" fillId="0" borderId="27" xfId="0" applyNumberFormat="1" applyFont="1" applyBorder="1" applyAlignment="1" quotePrefix="1">
      <alignment horizontal="left" vertical="center" wrapText="1"/>
    </xf>
    <xf numFmtId="49" fontId="2" fillId="0" borderId="28" xfId="0" applyNumberFormat="1" applyFont="1" applyBorder="1" applyAlignment="1" quotePrefix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1" fontId="47" fillId="0" borderId="20" xfId="0" applyNumberFormat="1" applyFont="1" applyBorder="1" applyAlignment="1">
      <alignment horizontal="center" vertical="center"/>
    </xf>
    <xf numFmtId="0" fontId="55" fillId="0" borderId="31" xfId="0" applyFont="1" applyFill="1" applyBorder="1" applyAlignment="1" quotePrefix="1">
      <alignment horizontal="left" vertical="center" wrapText="1"/>
    </xf>
    <xf numFmtId="0" fontId="55" fillId="0" borderId="24" xfId="0" applyFont="1" applyFill="1" applyBorder="1" applyAlignment="1" quotePrefix="1">
      <alignment horizontal="left" vertical="center" wrapText="1"/>
    </xf>
    <xf numFmtId="0" fontId="55" fillId="0" borderId="11" xfId="0" applyFont="1" applyFill="1" applyBorder="1" applyAlignment="1" quotePrefix="1">
      <alignment horizontal="left" vertical="center" wrapText="1"/>
    </xf>
    <xf numFmtId="1" fontId="51" fillId="0" borderId="35" xfId="0" applyNumberFormat="1" applyFont="1" applyBorder="1" applyAlignment="1">
      <alignment horizontal="center" vertical="center"/>
    </xf>
    <xf numFmtId="0" fontId="50" fillId="0" borderId="36" xfId="0" applyFont="1" applyBorder="1" applyAlignment="1">
      <alignment horizontal="left" vertical="center" wrapText="1"/>
    </xf>
    <xf numFmtId="170" fontId="51" fillId="0" borderId="36" xfId="0" applyNumberFormat="1" applyFont="1" applyBorder="1" applyAlignment="1">
      <alignment horizontal="right" vertical="center" wrapText="1"/>
    </xf>
    <xf numFmtId="4" fontId="51" fillId="0" borderId="37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tabSelected="1" view="pageBreakPreview" zoomScale="87" zoomScaleSheetLayoutView="87" workbookViewId="0" topLeftCell="A1">
      <selection activeCell="K11" sqref="K11"/>
    </sheetView>
  </sheetViews>
  <sheetFormatPr defaultColWidth="9.00390625" defaultRowHeight="12.75"/>
  <cols>
    <col min="1" max="1" width="5.75390625" style="5" customWidth="1"/>
    <col min="2" max="2" width="14.125" style="5" customWidth="1"/>
    <col min="3" max="3" width="32.125" style="5" customWidth="1"/>
    <col min="4" max="4" width="29.25390625" style="4" customWidth="1"/>
    <col min="5" max="5" width="24.00390625" style="4" customWidth="1"/>
    <col min="6" max="6" width="26.75390625" style="3" customWidth="1"/>
    <col min="7" max="7" width="21.625" style="4" customWidth="1"/>
    <col min="8" max="8" width="12.75390625" style="5" bestFit="1" customWidth="1"/>
    <col min="9" max="9" width="13.125" style="5" customWidth="1"/>
    <col min="10" max="16384" width="9.125" style="5" customWidth="1"/>
  </cols>
  <sheetData>
    <row r="1" spans="1:7" s="1" customFormat="1" ht="82.5" customHeight="1">
      <c r="A1" s="119" t="s">
        <v>59</v>
      </c>
      <c r="B1" s="120"/>
      <c r="C1" s="120"/>
      <c r="D1" s="120"/>
      <c r="E1" s="120"/>
      <c r="F1" s="121"/>
      <c r="G1" s="2"/>
    </row>
    <row r="2" spans="1:6" ht="20.25">
      <c r="A2" s="51" t="s">
        <v>8</v>
      </c>
      <c r="B2" s="62"/>
      <c r="C2" s="62"/>
      <c r="D2" s="63"/>
      <c r="E2" s="63"/>
      <c r="F2" s="52"/>
    </row>
    <row r="3" spans="1:6" ht="20.25">
      <c r="A3" s="53" t="s">
        <v>62</v>
      </c>
      <c r="B3" s="62"/>
      <c r="C3" s="62"/>
      <c r="D3" s="64"/>
      <c r="E3" s="64"/>
      <c r="F3" s="54"/>
    </row>
    <row r="4" spans="1:6" ht="2.25" customHeight="1">
      <c r="A4" s="55"/>
      <c r="B4" s="62"/>
      <c r="C4" s="65"/>
      <c r="D4" s="64"/>
      <c r="E4" s="64"/>
      <c r="F4" s="54"/>
    </row>
    <row r="5" spans="1:6" ht="2.25" customHeight="1">
      <c r="A5" s="55"/>
      <c r="B5" s="62"/>
      <c r="C5" s="65"/>
      <c r="D5" s="64"/>
      <c r="E5" s="64"/>
      <c r="F5" s="54"/>
    </row>
    <row r="6" spans="1:6" ht="15" customHeight="1">
      <c r="A6" s="55"/>
      <c r="B6" s="65"/>
      <c r="C6" s="65"/>
      <c r="D6" s="64"/>
      <c r="E6" s="64"/>
      <c r="F6" s="54"/>
    </row>
    <row r="7" spans="1:6" ht="18">
      <c r="A7" s="72" t="s">
        <v>0</v>
      </c>
      <c r="B7" s="73"/>
      <c r="C7" s="73"/>
      <c r="D7" s="6" t="s">
        <v>3</v>
      </c>
      <c r="E7" s="7" t="s">
        <v>9</v>
      </c>
      <c r="F7" s="70" t="s">
        <v>2</v>
      </c>
    </row>
    <row r="8" spans="1:6" ht="18">
      <c r="A8" s="55"/>
      <c r="B8" s="65"/>
      <c r="C8" s="65"/>
      <c r="D8" s="8" t="s">
        <v>4</v>
      </c>
      <c r="E8" s="9" t="s">
        <v>1</v>
      </c>
      <c r="F8" s="71" t="s">
        <v>60</v>
      </c>
    </row>
    <row r="9" spans="1:7" s="11" customFormat="1" ht="23.25" customHeight="1">
      <c r="A9" s="122" t="s">
        <v>21</v>
      </c>
      <c r="B9" s="117"/>
      <c r="C9" s="118"/>
      <c r="D9" s="15">
        <f>SUM(D10:D11)</f>
        <v>94469632.82000001</v>
      </c>
      <c r="E9" s="15">
        <f>+E10+E11</f>
        <v>104386098.72</v>
      </c>
      <c r="F9" s="78">
        <f>+F10+F11</f>
        <v>31563600.41</v>
      </c>
      <c r="G9" s="12"/>
    </row>
    <row r="10" spans="1:7" s="11" customFormat="1" ht="23.25" customHeight="1">
      <c r="A10" s="109" t="s">
        <v>12</v>
      </c>
      <c r="B10" s="110"/>
      <c r="C10" s="111"/>
      <c r="D10" s="16">
        <v>93278571.34</v>
      </c>
      <c r="E10" s="17">
        <v>99899596.12</v>
      </c>
      <c r="F10" s="79">
        <v>31422048.18</v>
      </c>
      <c r="G10" s="12"/>
    </row>
    <row r="11" spans="1:7" s="11" customFormat="1" ht="28.5" customHeight="1">
      <c r="A11" s="109" t="s">
        <v>13</v>
      </c>
      <c r="B11" s="110"/>
      <c r="C11" s="111"/>
      <c r="D11" s="16">
        <v>1191061.48</v>
      </c>
      <c r="E11" s="17">
        <v>4486502.6</v>
      </c>
      <c r="F11" s="79">
        <v>141552.23</v>
      </c>
      <c r="G11" s="12"/>
    </row>
    <row r="12" spans="1:7" s="11" customFormat="1" ht="23.25" customHeight="1">
      <c r="A12" s="122" t="s">
        <v>22</v>
      </c>
      <c r="B12" s="117"/>
      <c r="C12" s="118"/>
      <c r="D12" s="18">
        <f>D13+D14</f>
        <v>95093597.65</v>
      </c>
      <c r="E12" s="18">
        <f>E13+E14</f>
        <v>112223744.05</v>
      </c>
      <c r="F12" s="80">
        <f>+F13+F14</f>
        <v>25736338.4</v>
      </c>
      <c r="G12" s="12"/>
    </row>
    <row r="13" spans="1:7" s="11" customFormat="1" ht="26.25" customHeight="1">
      <c r="A13" s="109" t="s">
        <v>5</v>
      </c>
      <c r="B13" s="110"/>
      <c r="C13" s="111"/>
      <c r="D13" s="17">
        <v>90639952.09</v>
      </c>
      <c r="E13" s="17">
        <v>97356194.88</v>
      </c>
      <c r="F13" s="81">
        <v>25133209.18</v>
      </c>
      <c r="G13" s="12"/>
    </row>
    <row r="14" spans="1:7" s="11" customFormat="1" ht="26.25" customHeight="1">
      <c r="A14" s="109" t="s">
        <v>6</v>
      </c>
      <c r="B14" s="110"/>
      <c r="C14" s="111"/>
      <c r="D14" s="17">
        <v>4453645.56</v>
      </c>
      <c r="E14" s="17">
        <v>14867549.17</v>
      </c>
      <c r="F14" s="81">
        <v>603129.22</v>
      </c>
      <c r="G14" s="40"/>
    </row>
    <row r="15" spans="1:7" s="11" customFormat="1" ht="24" customHeight="1">
      <c r="A15" s="116" t="s">
        <v>32</v>
      </c>
      <c r="B15" s="117"/>
      <c r="C15" s="118"/>
      <c r="D15" s="18">
        <f>D9-D12</f>
        <v>-623964.8299999982</v>
      </c>
      <c r="E15" s="18">
        <f>E9-E12</f>
        <v>-7837645.329999998</v>
      </c>
      <c r="F15" s="80">
        <f>F9-F12</f>
        <v>5827262.010000002</v>
      </c>
      <c r="G15" s="12"/>
    </row>
    <row r="16" spans="1:9" s="11" customFormat="1" ht="26.25" customHeight="1">
      <c r="A16" s="115" t="s">
        <v>24</v>
      </c>
      <c r="B16" s="110"/>
      <c r="C16" s="111"/>
      <c r="D16" s="10">
        <f>SUM(D17:D22)</f>
        <v>2393000.83</v>
      </c>
      <c r="E16" s="10">
        <f>E20+E22+E17+E19</f>
        <v>9606681.33</v>
      </c>
      <c r="F16" s="96">
        <f>F20+F22+F17+F19</f>
        <v>5446681.33</v>
      </c>
      <c r="G16" s="12"/>
      <c r="I16" s="12"/>
    </row>
    <row r="17" spans="1:8" s="11" customFormat="1" ht="26.25" customHeight="1">
      <c r="A17" s="109" t="s">
        <v>17</v>
      </c>
      <c r="B17" s="110"/>
      <c r="C17" s="111"/>
      <c r="D17" s="19">
        <v>0</v>
      </c>
      <c r="E17" s="19">
        <v>4100000</v>
      </c>
      <c r="F17" s="82">
        <v>0</v>
      </c>
      <c r="G17" s="12"/>
      <c r="H17" s="12"/>
    </row>
    <row r="18" spans="1:8" s="11" customFormat="1" ht="26.25" customHeight="1">
      <c r="A18" s="109" t="s">
        <v>11</v>
      </c>
      <c r="B18" s="110"/>
      <c r="C18" s="111"/>
      <c r="D18" s="19">
        <v>0</v>
      </c>
      <c r="E18" s="19">
        <v>0</v>
      </c>
      <c r="F18" s="82">
        <v>0</v>
      </c>
      <c r="G18" s="12"/>
      <c r="H18" s="12"/>
    </row>
    <row r="19" spans="1:8" s="11" customFormat="1" ht="26.25" customHeight="1">
      <c r="A19" s="109" t="s">
        <v>14</v>
      </c>
      <c r="B19" s="110"/>
      <c r="C19" s="111"/>
      <c r="D19" s="19">
        <v>75000</v>
      </c>
      <c r="E19" s="19">
        <v>75000</v>
      </c>
      <c r="F19" s="82">
        <v>15000</v>
      </c>
      <c r="G19" s="12"/>
      <c r="H19" s="12"/>
    </row>
    <row r="20" spans="1:8" s="11" customFormat="1" ht="78" customHeight="1">
      <c r="A20" s="128" t="s">
        <v>57</v>
      </c>
      <c r="B20" s="132"/>
      <c r="C20" s="133"/>
      <c r="D20" s="19">
        <v>0</v>
      </c>
      <c r="E20" s="19">
        <v>354037.58</v>
      </c>
      <c r="F20" s="82">
        <v>354037.58</v>
      </c>
      <c r="G20" s="12"/>
      <c r="H20" s="12"/>
    </row>
    <row r="21" spans="1:8" s="11" customFormat="1" ht="44.25" customHeight="1">
      <c r="A21" s="103" t="s">
        <v>45</v>
      </c>
      <c r="B21" s="104"/>
      <c r="C21" s="105"/>
      <c r="D21" s="19">
        <v>0</v>
      </c>
      <c r="E21" s="19">
        <v>354037.58</v>
      </c>
      <c r="F21" s="82">
        <v>354037.58</v>
      </c>
      <c r="G21" s="12"/>
      <c r="H21" s="12"/>
    </row>
    <row r="22" spans="1:8" s="11" customFormat="1" ht="41.25" customHeight="1">
      <c r="A22" s="128" t="s">
        <v>46</v>
      </c>
      <c r="B22" s="110"/>
      <c r="C22" s="111"/>
      <c r="D22" s="17">
        <v>2318000.83</v>
      </c>
      <c r="E22" s="17">
        <v>5077643.75</v>
      </c>
      <c r="F22" s="81">
        <v>5077643.75</v>
      </c>
      <c r="G22" s="12"/>
      <c r="H22" s="12"/>
    </row>
    <row r="23" spans="1:8" s="11" customFormat="1" ht="26.25" customHeight="1">
      <c r="A23" s="103" t="s">
        <v>45</v>
      </c>
      <c r="B23" s="104"/>
      <c r="C23" s="105"/>
      <c r="D23" s="20">
        <v>0</v>
      </c>
      <c r="E23" s="20">
        <v>3308607.75</v>
      </c>
      <c r="F23" s="83">
        <v>3308607.75</v>
      </c>
      <c r="G23" s="12"/>
      <c r="H23" s="12"/>
    </row>
    <row r="24" spans="1:7" s="11" customFormat="1" ht="26.25" customHeight="1">
      <c r="A24" s="115" t="s">
        <v>23</v>
      </c>
      <c r="B24" s="110"/>
      <c r="C24" s="111"/>
      <c r="D24" s="21">
        <f>D25+D26</f>
        <v>1769036</v>
      </c>
      <c r="E24" s="21">
        <f>E25+E26+E27</f>
        <v>1769036</v>
      </c>
      <c r="F24" s="84">
        <f>F25+F26+F27</f>
        <v>67259</v>
      </c>
      <c r="G24" s="12"/>
    </row>
    <row r="25" spans="1:7" s="11" customFormat="1" ht="26.25" customHeight="1">
      <c r="A25" s="109" t="s">
        <v>7</v>
      </c>
      <c r="B25" s="110"/>
      <c r="C25" s="111"/>
      <c r="D25" s="17">
        <v>269036</v>
      </c>
      <c r="E25" s="17">
        <v>269036</v>
      </c>
      <c r="F25" s="81">
        <v>67259</v>
      </c>
      <c r="G25" s="12"/>
    </row>
    <row r="26" spans="1:9" s="11" customFormat="1" ht="26.25" customHeight="1">
      <c r="A26" s="109" t="s">
        <v>10</v>
      </c>
      <c r="B26" s="110"/>
      <c r="C26" s="111"/>
      <c r="D26" s="17">
        <v>1500000</v>
      </c>
      <c r="E26" s="17">
        <v>1500000</v>
      </c>
      <c r="F26" s="81">
        <v>0</v>
      </c>
      <c r="G26" s="12"/>
      <c r="I26" s="12"/>
    </row>
    <row r="27" spans="1:9" s="11" customFormat="1" ht="26.25" customHeight="1" hidden="1">
      <c r="A27" s="137" t="s">
        <v>47</v>
      </c>
      <c r="B27" s="138"/>
      <c r="C27" s="139"/>
      <c r="D27" s="17">
        <v>0</v>
      </c>
      <c r="E27" s="17">
        <v>0</v>
      </c>
      <c r="F27" s="81">
        <v>0</v>
      </c>
      <c r="G27" s="12"/>
      <c r="I27" s="12"/>
    </row>
    <row r="28" spans="1:7" s="11" customFormat="1" ht="41.25" customHeight="1">
      <c r="A28" s="95"/>
      <c r="B28" s="93"/>
      <c r="C28" s="94"/>
      <c r="D28" s="17"/>
      <c r="E28" s="45" t="s">
        <v>27</v>
      </c>
      <c r="F28" s="56" t="s">
        <v>61</v>
      </c>
      <c r="G28" s="12"/>
    </row>
    <row r="29" spans="1:7" s="11" customFormat="1" ht="28.5" customHeight="1">
      <c r="A29" s="57">
        <v>1</v>
      </c>
      <c r="B29" s="129" t="s">
        <v>36</v>
      </c>
      <c r="C29" s="130"/>
      <c r="D29" s="131"/>
      <c r="E29" s="58">
        <v>0</v>
      </c>
      <c r="F29" s="76">
        <v>0</v>
      </c>
      <c r="G29" s="42"/>
    </row>
    <row r="30" spans="1:9" s="11" customFormat="1" ht="72.75" customHeight="1">
      <c r="A30" s="66">
        <v>2</v>
      </c>
      <c r="B30" s="124" t="s">
        <v>20</v>
      </c>
      <c r="C30" s="125"/>
      <c r="D30" s="126"/>
      <c r="E30" s="44">
        <f>SUM(E39:E44)</f>
        <v>1136057</v>
      </c>
      <c r="F30" s="88">
        <f>+F39+F40+F41+F44</f>
        <v>314879.8</v>
      </c>
      <c r="G30" s="37"/>
      <c r="H30" s="12"/>
      <c r="I30" s="12"/>
    </row>
    <row r="31" spans="1:10" s="11" customFormat="1" ht="31.5" customHeight="1" hidden="1">
      <c r="A31" s="66"/>
      <c r="B31" s="127" t="s">
        <v>33</v>
      </c>
      <c r="C31" s="127"/>
      <c r="D31" s="127"/>
      <c r="E31" s="46">
        <v>0</v>
      </c>
      <c r="F31" s="87">
        <v>0</v>
      </c>
      <c r="G31" s="37"/>
      <c r="H31" s="39"/>
      <c r="I31" s="48"/>
      <c r="J31" s="49"/>
    </row>
    <row r="32" spans="1:9" s="11" customFormat="1" ht="30.75" customHeight="1" hidden="1">
      <c r="A32" s="66"/>
      <c r="B32" s="127" t="s">
        <v>30</v>
      </c>
      <c r="C32" s="127"/>
      <c r="D32" s="127"/>
      <c r="E32" s="46">
        <v>0</v>
      </c>
      <c r="F32" s="87">
        <v>0</v>
      </c>
      <c r="G32" s="37"/>
      <c r="H32" s="39"/>
      <c r="I32" s="12"/>
    </row>
    <row r="33" spans="1:9" s="11" customFormat="1" ht="39.75" customHeight="1" hidden="1">
      <c r="A33" s="59"/>
      <c r="B33" s="112"/>
      <c r="C33" s="113"/>
      <c r="D33" s="114"/>
      <c r="E33" s="46">
        <v>0</v>
      </c>
      <c r="F33" s="87">
        <v>0</v>
      </c>
      <c r="G33" s="37"/>
      <c r="H33" s="39"/>
      <c r="I33" s="12"/>
    </row>
    <row r="34" spans="1:9" s="11" customFormat="1" ht="48.75" customHeight="1" hidden="1">
      <c r="A34" s="59"/>
      <c r="B34" s="112"/>
      <c r="C34" s="113"/>
      <c r="D34" s="114"/>
      <c r="E34" s="46">
        <v>0</v>
      </c>
      <c r="F34" s="87">
        <v>0</v>
      </c>
      <c r="G34" s="37">
        <v>921</v>
      </c>
      <c r="H34" s="39"/>
      <c r="I34" s="12"/>
    </row>
    <row r="35" spans="1:9" s="11" customFormat="1" ht="42" customHeight="1" hidden="1">
      <c r="A35" s="59"/>
      <c r="B35" s="112" t="s">
        <v>37</v>
      </c>
      <c r="C35" s="113"/>
      <c r="D35" s="114"/>
      <c r="E35" s="46"/>
      <c r="F35" s="87"/>
      <c r="G35" s="37"/>
      <c r="H35" s="39"/>
      <c r="I35" s="12"/>
    </row>
    <row r="36" spans="1:9" s="11" customFormat="1" ht="36.75" customHeight="1" hidden="1">
      <c r="A36" s="59"/>
      <c r="B36" s="112" t="s">
        <v>34</v>
      </c>
      <c r="C36" s="113"/>
      <c r="D36" s="114"/>
      <c r="E36" s="46"/>
      <c r="F36" s="87"/>
      <c r="G36" s="37"/>
      <c r="H36" s="39"/>
      <c r="I36" s="12"/>
    </row>
    <row r="37" spans="1:9" s="11" customFormat="1" ht="37.5" customHeight="1" hidden="1">
      <c r="A37" s="59"/>
      <c r="B37" s="112" t="s">
        <v>35</v>
      </c>
      <c r="C37" s="113"/>
      <c r="D37" s="114"/>
      <c r="E37" s="46"/>
      <c r="F37" s="87"/>
      <c r="G37" s="37"/>
      <c r="H37" s="39"/>
      <c r="I37" s="12"/>
    </row>
    <row r="38" spans="1:9" s="11" customFormat="1" ht="37.5" customHeight="1" hidden="1">
      <c r="A38" s="59"/>
      <c r="B38" s="112" t="s">
        <v>39</v>
      </c>
      <c r="C38" s="113"/>
      <c r="D38" s="114"/>
      <c r="E38" s="46"/>
      <c r="F38" s="87"/>
      <c r="G38" s="37"/>
      <c r="H38" s="39"/>
      <c r="I38" s="12"/>
    </row>
    <row r="39" spans="1:9" s="11" customFormat="1" ht="37.5" customHeight="1" hidden="1">
      <c r="A39" s="77" t="s">
        <v>49</v>
      </c>
      <c r="B39" s="112" t="s">
        <v>48</v>
      </c>
      <c r="C39" s="113"/>
      <c r="D39" s="114"/>
      <c r="E39" s="46"/>
      <c r="F39" s="87"/>
      <c r="G39" s="37"/>
      <c r="H39" s="39"/>
      <c r="I39" s="12"/>
    </row>
    <row r="40" spans="1:9" s="11" customFormat="1" ht="51.75" customHeight="1" hidden="1">
      <c r="A40" s="77" t="s">
        <v>50</v>
      </c>
      <c r="B40" s="106" t="s">
        <v>44</v>
      </c>
      <c r="C40" s="107"/>
      <c r="D40" s="108"/>
      <c r="E40" s="85"/>
      <c r="F40" s="87"/>
      <c r="G40" s="37"/>
      <c r="H40" s="39"/>
      <c r="I40" s="12"/>
    </row>
    <row r="41" spans="1:9" s="11" customFormat="1" ht="60.75" customHeight="1" hidden="1">
      <c r="A41" s="77" t="s">
        <v>51</v>
      </c>
      <c r="B41" s="112" t="s">
        <v>53</v>
      </c>
      <c r="C41" s="113"/>
      <c r="D41" s="114"/>
      <c r="E41" s="17"/>
      <c r="F41" s="87"/>
      <c r="G41" s="37"/>
      <c r="H41" s="39"/>
      <c r="I41" s="12"/>
    </row>
    <row r="42" spans="1:9" s="11" customFormat="1" ht="67.5" customHeight="1" hidden="1">
      <c r="A42" s="59"/>
      <c r="B42" s="112"/>
      <c r="C42" s="113"/>
      <c r="D42" s="114"/>
      <c r="E42" s="17">
        <v>0</v>
      </c>
      <c r="F42" s="87">
        <v>0</v>
      </c>
      <c r="G42" s="37"/>
      <c r="H42" s="39"/>
      <c r="I42" s="12"/>
    </row>
    <row r="43" spans="1:9" s="11" customFormat="1" ht="58.5" customHeight="1" hidden="1">
      <c r="A43" s="59"/>
      <c r="B43" s="97"/>
      <c r="C43" s="98"/>
      <c r="D43" s="99"/>
      <c r="E43" s="17">
        <v>0</v>
      </c>
      <c r="F43" s="87">
        <v>0</v>
      </c>
      <c r="G43" s="37"/>
      <c r="H43" s="39"/>
      <c r="I43" s="12"/>
    </row>
    <row r="44" spans="1:9" s="11" customFormat="1" ht="45" customHeight="1">
      <c r="A44" s="77" t="s">
        <v>49</v>
      </c>
      <c r="B44" s="97" t="s">
        <v>58</v>
      </c>
      <c r="C44" s="98"/>
      <c r="D44" s="99"/>
      <c r="E44" s="92">
        <v>1136057</v>
      </c>
      <c r="F44" s="87">
        <v>314879.8</v>
      </c>
      <c r="G44" s="37"/>
      <c r="H44" s="39"/>
      <c r="I44" s="12"/>
    </row>
    <row r="45" spans="1:9" s="11" customFormat="1" ht="31.5" customHeight="1" hidden="1">
      <c r="A45" s="59">
        <v>3</v>
      </c>
      <c r="B45" s="140" t="s">
        <v>55</v>
      </c>
      <c r="C45" s="141"/>
      <c r="D45" s="142"/>
      <c r="E45" s="75">
        <f>+E46</f>
        <v>0</v>
      </c>
      <c r="F45" s="88">
        <f>+F46</f>
        <v>0</v>
      </c>
      <c r="G45" s="37"/>
      <c r="H45" s="39"/>
      <c r="I45" s="12"/>
    </row>
    <row r="46" spans="1:9" s="11" customFormat="1" ht="75" customHeight="1" hidden="1">
      <c r="A46" s="77" t="s">
        <v>52</v>
      </c>
      <c r="B46" s="134" t="s">
        <v>56</v>
      </c>
      <c r="C46" s="135"/>
      <c r="D46" s="136"/>
      <c r="E46" s="17">
        <v>0</v>
      </c>
      <c r="F46" s="87">
        <v>0</v>
      </c>
      <c r="G46" s="37"/>
      <c r="H46" s="39"/>
      <c r="I46" s="12"/>
    </row>
    <row r="47" spans="1:9" s="24" customFormat="1" ht="35.25" customHeight="1">
      <c r="A47" s="60">
        <v>3</v>
      </c>
      <c r="B47" s="124" t="s">
        <v>15</v>
      </c>
      <c r="C47" s="125"/>
      <c r="D47" s="126"/>
      <c r="E47" s="43">
        <f>SUM(E48:E48)</f>
        <v>40809</v>
      </c>
      <c r="F47" s="89">
        <f>SUM(F48:F48)</f>
        <v>10209</v>
      </c>
      <c r="G47" s="35"/>
      <c r="H47" s="22"/>
      <c r="I47" s="23"/>
    </row>
    <row r="48" spans="1:14" s="11" customFormat="1" ht="30" customHeight="1">
      <c r="A48" s="67" t="s">
        <v>52</v>
      </c>
      <c r="B48" s="143" t="s">
        <v>16</v>
      </c>
      <c r="C48" s="144"/>
      <c r="D48" s="145"/>
      <c r="E48" s="46">
        <v>40809</v>
      </c>
      <c r="F48" s="90">
        <v>10209</v>
      </c>
      <c r="G48" s="69"/>
      <c r="H48" s="25"/>
      <c r="I48" s="26"/>
      <c r="J48" s="27"/>
      <c r="K48" s="27"/>
      <c r="L48" s="27"/>
      <c r="M48" s="27"/>
      <c r="N48" s="27"/>
    </row>
    <row r="49" spans="1:14" s="24" customFormat="1" ht="27" customHeight="1">
      <c r="A49" s="57">
        <v>4</v>
      </c>
      <c r="B49" s="124" t="s">
        <v>19</v>
      </c>
      <c r="C49" s="125"/>
      <c r="D49" s="126"/>
      <c r="E49" s="43">
        <f>+E59+E60</f>
        <v>33450</v>
      </c>
      <c r="F49" s="89">
        <f>+F59+F60</f>
        <v>3450</v>
      </c>
      <c r="G49" s="36"/>
      <c r="H49" s="28"/>
      <c r="I49" s="28"/>
      <c r="J49" s="28"/>
      <c r="K49" s="29"/>
      <c r="L49" s="29"/>
      <c r="M49" s="29"/>
      <c r="N49" s="29"/>
    </row>
    <row r="50" spans="1:14" s="24" customFormat="1" ht="69" customHeight="1" hidden="1">
      <c r="A50" s="61"/>
      <c r="B50" s="112"/>
      <c r="C50" s="113"/>
      <c r="D50" s="114"/>
      <c r="E50" s="47">
        <v>0</v>
      </c>
      <c r="F50" s="90">
        <v>0</v>
      </c>
      <c r="G50" s="38">
        <v>71004</v>
      </c>
      <c r="H50" s="41"/>
      <c r="I50" s="28"/>
      <c r="J50" s="28"/>
      <c r="K50" s="29"/>
      <c r="L50" s="29"/>
      <c r="M50" s="29"/>
      <c r="N50" s="29"/>
    </row>
    <row r="51" spans="1:14" s="24" customFormat="1" ht="51.75" customHeight="1" hidden="1">
      <c r="A51" s="61"/>
      <c r="B51" s="112" t="s">
        <v>25</v>
      </c>
      <c r="C51" s="113"/>
      <c r="D51" s="114"/>
      <c r="E51" s="47">
        <v>0</v>
      </c>
      <c r="F51" s="90">
        <v>0</v>
      </c>
      <c r="G51" s="38"/>
      <c r="H51" s="41" t="s">
        <v>29</v>
      </c>
      <c r="I51" s="28"/>
      <c r="J51" s="28"/>
      <c r="K51" s="29"/>
      <c r="L51" s="29"/>
      <c r="M51" s="29"/>
      <c r="N51" s="29"/>
    </row>
    <row r="52" spans="1:14" s="24" customFormat="1" ht="51.75" customHeight="1" hidden="1">
      <c r="A52" s="61"/>
      <c r="B52" s="112" t="s">
        <v>28</v>
      </c>
      <c r="C52" s="113"/>
      <c r="D52" s="114"/>
      <c r="E52" s="47">
        <v>0</v>
      </c>
      <c r="F52" s="90">
        <v>0</v>
      </c>
      <c r="G52" s="50"/>
      <c r="H52" s="24">
        <v>7500</v>
      </c>
      <c r="I52" s="28"/>
      <c r="J52" s="28"/>
      <c r="K52" s="29"/>
      <c r="L52" s="29"/>
      <c r="M52" s="29"/>
      <c r="N52" s="29"/>
    </row>
    <row r="53" spans="1:14" s="24" customFormat="1" ht="51.75" customHeight="1" hidden="1">
      <c r="A53" s="60"/>
      <c r="B53" s="112" t="s">
        <v>26</v>
      </c>
      <c r="C53" s="113"/>
      <c r="D53" s="114"/>
      <c r="E53" s="47">
        <v>0</v>
      </c>
      <c r="F53" s="90">
        <v>0</v>
      </c>
      <c r="G53" s="38"/>
      <c r="H53" s="41"/>
      <c r="I53" s="28"/>
      <c r="J53" s="28"/>
      <c r="K53" s="29"/>
      <c r="L53" s="29"/>
      <c r="M53" s="29"/>
      <c r="N53" s="29"/>
    </row>
    <row r="54" spans="1:14" s="36" customFormat="1" ht="65.25" customHeight="1" hidden="1">
      <c r="A54" s="61"/>
      <c r="B54" s="100" t="s">
        <v>31</v>
      </c>
      <c r="C54" s="101"/>
      <c r="D54" s="102"/>
      <c r="E54" s="68"/>
      <c r="F54" s="91"/>
      <c r="G54" s="74" t="s">
        <v>38</v>
      </c>
      <c r="H54" s="41"/>
      <c r="I54" s="29"/>
      <c r="J54" s="29"/>
      <c r="K54" s="29"/>
      <c r="L54" s="29"/>
      <c r="M54" s="29"/>
      <c r="N54" s="29"/>
    </row>
    <row r="55" spans="1:14" s="36" customFormat="1" ht="65.25" customHeight="1" hidden="1">
      <c r="A55" s="61"/>
      <c r="B55" s="100" t="s">
        <v>40</v>
      </c>
      <c r="C55" s="101"/>
      <c r="D55" s="102"/>
      <c r="E55" s="68"/>
      <c r="F55" s="91"/>
      <c r="G55" s="74"/>
      <c r="H55" s="41"/>
      <c r="I55" s="29"/>
      <c r="J55" s="29"/>
      <c r="K55" s="29"/>
      <c r="L55" s="29"/>
      <c r="M55" s="29"/>
      <c r="N55" s="29"/>
    </row>
    <row r="56" spans="1:14" s="36" customFormat="1" ht="65.25" customHeight="1" hidden="1">
      <c r="A56" s="61"/>
      <c r="B56" s="100" t="s">
        <v>41</v>
      </c>
      <c r="C56" s="101"/>
      <c r="D56" s="102"/>
      <c r="E56" s="47"/>
      <c r="F56" s="90"/>
      <c r="G56" s="74"/>
      <c r="H56" s="41"/>
      <c r="I56" s="29"/>
      <c r="J56" s="29"/>
      <c r="K56" s="29"/>
      <c r="L56" s="29"/>
      <c r="M56" s="29"/>
      <c r="N56" s="29"/>
    </row>
    <row r="57" spans="1:14" s="36" customFormat="1" ht="65.25" customHeight="1" hidden="1">
      <c r="A57" s="61"/>
      <c r="B57" s="100" t="s">
        <v>42</v>
      </c>
      <c r="C57" s="101"/>
      <c r="D57" s="102"/>
      <c r="E57" s="68">
        <v>0</v>
      </c>
      <c r="F57" s="91"/>
      <c r="G57" s="74"/>
      <c r="H57" s="41"/>
      <c r="I57" s="29"/>
      <c r="J57" s="29"/>
      <c r="K57" s="29"/>
      <c r="L57" s="29"/>
      <c r="M57" s="29"/>
      <c r="N57" s="29"/>
    </row>
    <row r="58" spans="1:14" s="36" customFormat="1" ht="65.25" customHeight="1" hidden="1">
      <c r="A58" s="61"/>
      <c r="B58" s="100" t="s">
        <v>43</v>
      </c>
      <c r="C58" s="101"/>
      <c r="D58" s="102"/>
      <c r="E58" s="68">
        <v>0</v>
      </c>
      <c r="F58" s="91"/>
      <c r="G58" s="74"/>
      <c r="H58" s="41"/>
      <c r="I58" s="29"/>
      <c r="J58" s="29"/>
      <c r="K58" s="29"/>
      <c r="L58" s="29"/>
      <c r="M58" s="29"/>
      <c r="N58" s="29"/>
    </row>
    <row r="59" spans="1:14" s="36" customFormat="1" ht="61.5" customHeight="1">
      <c r="A59" s="86" t="s">
        <v>54</v>
      </c>
      <c r="B59" s="100" t="s">
        <v>31</v>
      </c>
      <c r="C59" s="101"/>
      <c r="D59" s="102"/>
      <c r="E59" s="68">
        <v>3450</v>
      </c>
      <c r="F59" s="91">
        <v>3450</v>
      </c>
      <c r="G59" s="74"/>
      <c r="H59" s="41"/>
      <c r="I59" s="29"/>
      <c r="J59" s="29"/>
      <c r="K59" s="29"/>
      <c r="L59" s="29"/>
      <c r="M59" s="29"/>
      <c r="N59" s="29"/>
    </row>
    <row r="60" spans="1:14" s="36" customFormat="1" ht="61.5" customHeight="1">
      <c r="A60" s="146" t="s">
        <v>63</v>
      </c>
      <c r="B60" s="147" t="s">
        <v>64</v>
      </c>
      <c r="C60" s="148"/>
      <c r="D60" s="149"/>
      <c r="E60" s="68">
        <v>30000</v>
      </c>
      <c r="F60" s="91">
        <v>0</v>
      </c>
      <c r="G60" s="74"/>
      <c r="H60" s="41"/>
      <c r="I60" s="29"/>
      <c r="J60" s="29"/>
      <c r="K60" s="29"/>
      <c r="L60" s="29"/>
      <c r="M60" s="29"/>
      <c r="N60" s="29"/>
    </row>
    <row r="61" spans="1:10" s="24" customFormat="1" ht="27.75" customHeight="1" thickBot="1">
      <c r="A61" s="150">
        <v>5</v>
      </c>
      <c r="B61" s="151" t="s">
        <v>18</v>
      </c>
      <c r="C61" s="151"/>
      <c r="D61" s="151"/>
      <c r="E61" s="152">
        <v>0</v>
      </c>
      <c r="F61" s="153">
        <v>0</v>
      </c>
      <c r="G61" s="36"/>
      <c r="H61" s="30"/>
      <c r="I61" s="30"/>
      <c r="J61" s="30"/>
    </row>
    <row r="62" spans="1:7" s="11" customFormat="1" ht="20.25">
      <c r="A62" s="31"/>
      <c r="B62" s="123"/>
      <c r="C62" s="123"/>
      <c r="D62" s="123"/>
      <c r="E62" s="123"/>
      <c r="F62" s="32"/>
      <c r="G62" s="12"/>
    </row>
    <row r="63" spans="4:9" s="11" customFormat="1" ht="20.25">
      <c r="D63" s="33"/>
      <c r="E63" s="33"/>
      <c r="F63" s="34"/>
      <c r="G63" s="38"/>
      <c r="H63" s="41"/>
      <c r="I63" s="33"/>
    </row>
    <row r="64" spans="4:9" s="11" customFormat="1" ht="20.25">
      <c r="D64" s="33"/>
      <c r="E64" s="33"/>
      <c r="F64" s="34"/>
      <c r="G64" s="33"/>
      <c r="H64" s="33"/>
      <c r="I64" s="33"/>
    </row>
    <row r="65" spans="4:9" s="11" customFormat="1" ht="20.25">
      <c r="D65" s="33"/>
      <c r="E65" s="33"/>
      <c r="F65" s="34"/>
      <c r="G65" s="33"/>
      <c r="H65" s="33"/>
      <c r="I65" s="33"/>
    </row>
    <row r="66" spans="4:9" s="11" customFormat="1" ht="20.25">
      <c r="D66" s="33"/>
      <c r="E66" s="33"/>
      <c r="F66" s="34"/>
      <c r="G66" s="33"/>
      <c r="H66" s="33"/>
      <c r="I66" s="33"/>
    </row>
    <row r="67" spans="4:9" s="11" customFormat="1" ht="20.25">
      <c r="D67" s="33"/>
      <c r="E67" s="33"/>
      <c r="F67" s="34"/>
      <c r="G67" s="33"/>
      <c r="H67" s="33"/>
      <c r="I67" s="33"/>
    </row>
    <row r="68" spans="4:9" s="11" customFormat="1" ht="20.25">
      <c r="D68" s="33"/>
      <c r="E68" s="33"/>
      <c r="F68" s="34"/>
      <c r="G68" s="33"/>
      <c r="H68" s="33"/>
      <c r="I68" s="33"/>
    </row>
    <row r="69" spans="4:9" s="11" customFormat="1" ht="20.25">
      <c r="D69" s="33"/>
      <c r="E69" s="33"/>
      <c r="F69" s="34"/>
      <c r="G69" s="33"/>
      <c r="H69" s="33"/>
      <c r="I69" s="33"/>
    </row>
    <row r="70" spans="4:9" s="11" customFormat="1" ht="20.25">
      <c r="D70" s="33"/>
      <c r="E70" s="33"/>
      <c r="F70" s="34"/>
      <c r="G70" s="33"/>
      <c r="H70" s="33"/>
      <c r="I70" s="33"/>
    </row>
    <row r="71" spans="4:9" s="11" customFormat="1" ht="20.25">
      <c r="D71" s="33"/>
      <c r="E71" s="33"/>
      <c r="F71" s="34"/>
      <c r="G71" s="33"/>
      <c r="H71" s="33"/>
      <c r="I71" s="33"/>
    </row>
    <row r="72" spans="4:9" s="11" customFormat="1" ht="20.25">
      <c r="D72" s="33"/>
      <c r="E72" s="33"/>
      <c r="F72" s="34"/>
      <c r="G72" s="33"/>
      <c r="H72" s="33"/>
      <c r="I72" s="33"/>
    </row>
    <row r="73" spans="4:9" s="11" customFormat="1" ht="20.25">
      <c r="D73" s="33"/>
      <c r="E73" s="33"/>
      <c r="F73" s="34"/>
      <c r="G73" s="33"/>
      <c r="H73" s="33"/>
      <c r="I73" s="33"/>
    </row>
    <row r="74" spans="4:9" s="11" customFormat="1" ht="20.25">
      <c r="D74" s="33"/>
      <c r="E74" s="33"/>
      <c r="F74" s="34"/>
      <c r="G74" s="33"/>
      <c r="H74" s="33"/>
      <c r="I74" s="33"/>
    </row>
    <row r="75" spans="4:9" s="11" customFormat="1" ht="20.25">
      <c r="D75" s="33"/>
      <c r="E75" s="33"/>
      <c r="F75" s="34"/>
      <c r="G75" s="33"/>
      <c r="H75" s="33"/>
      <c r="I75" s="33"/>
    </row>
    <row r="76" spans="4:9" s="11" customFormat="1" ht="20.25">
      <c r="D76" s="33"/>
      <c r="E76" s="33"/>
      <c r="F76" s="34"/>
      <c r="G76" s="33"/>
      <c r="H76" s="33"/>
      <c r="I76" s="33"/>
    </row>
    <row r="77" spans="4:9" s="11" customFormat="1" ht="20.25">
      <c r="D77" s="33"/>
      <c r="E77" s="33"/>
      <c r="F77" s="34"/>
      <c r="G77" s="33"/>
      <c r="H77" s="33"/>
      <c r="I77" s="33"/>
    </row>
    <row r="78" spans="4:9" s="11" customFormat="1" ht="20.25">
      <c r="D78" s="33"/>
      <c r="E78" s="33"/>
      <c r="F78" s="34"/>
      <c r="G78" s="33"/>
      <c r="H78" s="33"/>
      <c r="I78" s="33"/>
    </row>
    <row r="79" spans="4:9" s="11" customFormat="1" ht="20.25">
      <c r="D79" s="33"/>
      <c r="E79" s="33"/>
      <c r="F79" s="34"/>
      <c r="G79" s="33"/>
      <c r="H79" s="33"/>
      <c r="I79" s="33"/>
    </row>
    <row r="80" spans="4:9" s="11" customFormat="1" ht="20.25">
      <c r="D80" s="33"/>
      <c r="E80" s="33"/>
      <c r="F80" s="34"/>
      <c r="G80" s="33"/>
      <c r="H80" s="33"/>
      <c r="I80" s="33"/>
    </row>
    <row r="81" spans="4:9" s="11" customFormat="1" ht="20.25">
      <c r="D81" s="33"/>
      <c r="E81" s="33"/>
      <c r="F81" s="34"/>
      <c r="G81" s="33"/>
      <c r="H81" s="33"/>
      <c r="I81" s="33"/>
    </row>
    <row r="82" spans="4:9" s="11" customFormat="1" ht="20.25">
      <c r="D82" s="33"/>
      <c r="E82" s="33"/>
      <c r="F82" s="34"/>
      <c r="G82" s="33"/>
      <c r="H82" s="33"/>
      <c r="I82" s="33"/>
    </row>
    <row r="83" spans="4:9" s="11" customFormat="1" ht="20.25">
      <c r="D83" s="33"/>
      <c r="E83" s="33"/>
      <c r="F83" s="34"/>
      <c r="G83" s="33"/>
      <c r="H83" s="33"/>
      <c r="I83" s="33"/>
    </row>
    <row r="84" spans="4:9" s="11" customFormat="1" ht="20.25">
      <c r="D84" s="33"/>
      <c r="E84" s="33"/>
      <c r="F84" s="34"/>
      <c r="G84" s="33"/>
      <c r="H84" s="33"/>
      <c r="I84" s="33"/>
    </row>
    <row r="85" spans="4:9" s="11" customFormat="1" ht="20.25">
      <c r="D85" s="33"/>
      <c r="E85" s="33"/>
      <c r="F85" s="34"/>
      <c r="G85" s="33"/>
      <c r="H85" s="33"/>
      <c r="I85" s="33"/>
    </row>
    <row r="86" spans="4:9" s="11" customFormat="1" ht="20.25">
      <c r="D86" s="33"/>
      <c r="E86" s="33"/>
      <c r="F86" s="34"/>
      <c r="G86" s="33"/>
      <c r="H86" s="33"/>
      <c r="I86" s="33"/>
    </row>
    <row r="87" spans="4:9" s="11" customFormat="1" ht="20.25">
      <c r="D87" s="33"/>
      <c r="E87" s="33"/>
      <c r="F87" s="34"/>
      <c r="G87" s="33"/>
      <c r="H87" s="33"/>
      <c r="I87" s="33"/>
    </row>
    <row r="88" spans="4:9" s="11" customFormat="1" ht="20.25">
      <c r="D88" s="33"/>
      <c r="E88" s="33"/>
      <c r="F88" s="34"/>
      <c r="G88" s="33"/>
      <c r="H88" s="33"/>
      <c r="I88" s="33"/>
    </row>
    <row r="89" spans="4:9" s="11" customFormat="1" ht="20.25">
      <c r="D89" s="33"/>
      <c r="E89" s="33"/>
      <c r="F89" s="34"/>
      <c r="G89" s="33"/>
      <c r="H89" s="33"/>
      <c r="I89" s="33"/>
    </row>
    <row r="90" spans="4:9" s="11" customFormat="1" ht="20.25">
      <c r="D90" s="33"/>
      <c r="E90" s="33"/>
      <c r="F90" s="34"/>
      <c r="G90" s="33"/>
      <c r="H90" s="33"/>
      <c r="I90" s="33"/>
    </row>
    <row r="91" spans="4:9" s="11" customFormat="1" ht="20.25">
      <c r="D91" s="33"/>
      <c r="E91" s="33"/>
      <c r="F91" s="34"/>
      <c r="G91" s="33"/>
      <c r="H91" s="33"/>
      <c r="I91" s="33"/>
    </row>
    <row r="92" spans="4:9" s="11" customFormat="1" ht="20.25">
      <c r="D92" s="33"/>
      <c r="E92" s="33"/>
      <c r="F92" s="34"/>
      <c r="G92" s="33"/>
      <c r="H92" s="33"/>
      <c r="I92" s="33"/>
    </row>
    <row r="93" spans="4:9" s="11" customFormat="1" ht="20.25">
      <c r="D93" s="33"/>
      <c r="E93" s="33"/>
      <c r="F93" s="34"/>
      <c r="G93" s="33"/>
      <c r="H93" s="33"/>
      <c r="I93" s="33"/>
    </row>
    <row r="94" spans="4:9" s="11" customFormat="1" ht="20.25">
      <c r="D94" s="33"/>
      <c r="E94" s="33"/>
      <c r="F94" s="34"/>
      <c r="G94" s="33"/>
      <c r="H94" s="33"/>
      <c r="I94" s="33"/>
    </row>
    <row r="95" spans="4:9" s="11" customFormat="1" ht="20.25">
      <c r="D95" s="33"/>
      <c r="E95" s="33"/>
      <c r="F95" s="34"/>
      <c r="G95" s="33"/>
      <c r="H95" s="33"/>
      <c r="I95" s="33"/>
    </row>
    <row r="96" spans="4:9" s="11" customFormat="1" ht="20.25">
      <c r="D96" s="33"/>
      <c r="E96" s="33"/>
      <c r="F96" s="34"/>
      <c r="G96" s="33"/>
      <c r="H96" s="33"/>
      <c r="I96" s="33"/>
    </row>
    <row r="97" spans="4:9" s="11" customFormat="1" ht="20.25">
      <c r="D97" s="33"/>
      <c r="E97" s="33"/>
      <c r="F97" s="34"/>
      <c r="G97" s="33"/>
      <c r="H97" s="33"/>
      <c r="I97" s="33"/>
    </row>
    <row r="98" spans="4:9" s="11" customFormat="1" ht="20.25">
      <c r="D98" s="33"/>
      <c r="E98" s="33"/>
      <c r="F98" s="34"/>
      <c r="G98" s="33"/>
      <c r="H98" s="33"/>
      <c r="I98" s="33"/>
    </row>
    <row r="99" spans="4:9" s="11" customFormat="1" ht="20.25">
      <c r="D99" s="33"/>
      <c r="E99" s="33"/>
      <c r="F99" s="34"/>
      <c r="G99" s="33"/>
      <c r="H99" s="33"/>
      <c r="I99" s="33"/>
    </row>
    <row r="100" spans="4:9" s="11" customFormat="1" ht="20.25">
      <c r="D100" s="33"/>
      <c r="E100" s="33"/>
      <c r="F100" s="34"/>
      <c r="G100" s="33"/>
      <c r="H100" s="33"/>
      <c r="I100" s="33"/>
    </row>
    <row r="101" spans="4:9" s="11" customFormat="1" ht="20.25">
      <c r="D101" s="33"/>
      <c r="E101" s="33"/>
      <c r="F101" s="34"/>
      <c r="G101" s="33"/>
      <c r="H101" s="33"/>
      <c r="I101" s="33"/>
    </row>
    <row r="102" spans="4:9" s="11" customFormat="1" ht="20.25">
      <c r="D102" s="33"/>
      <c r="E102" s="33"/>
      <c r="F102" s="34"/>
      <c r="G102" s="33"/>
      <c r="H102" s="33"/>
      <c r="I102" s="33"/>
    </row>
    <row r="103" spans="4:9" s="11" customFormat="1" ht="20.25">
      <c r="D103" s="33"/>
      <c r="E103" s="33"/>
      <c r="F103" s="34"/>
      <c r="G103" s="33"/>
      <c r="H103" s="33"/>
      <c r="I103" s="33"/>
    </row>
    <row r="104" spans="4:9" s="11" customFormat="1" ht="20.25">
      <c r="D104" s="33"/>
      <c r="E104" s="33"/>
      <c r="F104" s="34"/>
      <c r="G104" s="33"/>
      <c r="H104" s="33"/>
      <c r="I104" s="33"/>
    </row>
    <row r="105" spans="4:9" s="11" customFormat="1" ht="20.25">
      <c r="D105" s="33"/>
      <c r="E105" s="33"/>
      <c r="F105" s="34"/>
      <c r="G105" s="33"/>
      <c r="H105" s="33"/>
      <c r="I105" s="33"/>
    </row>
    <row r="106" spans="4:9" s="11" customFormat="1" ht="20.25">
      <c r="D106" s="33"/>
      <c r="E106" s="33"/>
      <c r="F106" s="34"/>
      <c r="G106" s="33"/>
      <c r="H106" s="33"/>
      <c r="I106" s="33"/>
    </row>
    <row r="107" spans="4:9" s="11" customFormat="1" ht="20.25">
      <c r="D107" s="33"/>
      <c r="E107" s="33"/>
      <c r="F107" s="34"/>
      <c r="G107" s="33"/>
      <c r="H107" s="33"/>
      <c r="I107" s="33"/>
    </row>
    <row r="108" spans="4:9" s="11" customFormat="1" ht="20.25">
      <c r="D108" s="33"/>
      <c r="E108" s="33"/>
      <c r="F108" s="34"/>
      <c r="G108" s="33"/>
      <c r="H108" s="33"/>
      <c r="I108" s="33"/>
    </row>
    <row r="109" spans="4:9" s="11" customFormat="1" ht="20.25">
      <c r="D109" s="33"/>
      <c r="E109" s="33"/>
      <c r="F109" s="34"/>
      <c r="G109" s="33"/>
      <c r="H109" s="33"/>
      <c r="I109" s="33"/>
    </row>
    <row r="110" spans="4:9" s="11" customFormat="1" ht="20.25">
      <c r="D110" s="33"/>
      <c r="E110" s="33"/>
      <c r="F110" s="34"/>
      <c r="G110" s="33"/>
      <c r="H110" s="33"/>
      <c r="I110" s="33"/>
    </row>
    <row r="111" spans="4:9" s="11" customFormat="1" ht="20.25">
      <c r="D111" s="33"/>
      <c r="E111" s="33"/>
      <c r="F111" s="34"/>
      <c r="G111" s="33"/>
      <c r="H111" s="33"/>
      <c r="I111" s="33"/>
    </row>
    <row r="112" spans="4:9" s="11" customFormat="1" ht="20.25">
      <c r="D112" s="33"/>
      <c r="E112" s="33"/>
      <c r="F112" s="34"/>
      <c r="G112" s="33"/>
      <c r="H112" s="33"/>
      <c r="I112" s="33"/>
    </row>
    <row r="113" spans="4:9" s="11" customFormat="1" ht="20.25">
      <c r="D113" s="33"/>
      <c r="E113" s="33"/>
      <c r="F113" s="34"/>
      <c r="G113" s="33"/>
      <c r="H113" s="33"/>
      <c r="I113" s="33"/>
    </row>
    <row r="114" spans="4:9" s="11" customFormat="1" ht="20.25">
      <c r="D114" s="33"/>
      <c r="E114" s="33"/>
      <c r="F114" s="34"/>
      <c r="G114" s="33"/>
      <c r="H114" s="33"/>
      <c r="I114" s="33"/>
    </row>
    <row r="115" spans="4:9" s="11" customFormat="1" ht="20.25">
      <c r="D115" s="33"/>
      <c r="E115" s="33"/>
      <c r="F115" s="34"/>
      <c r="G115" s="33"/>
      <c r="H115" s="33"/>
      <c r="I115" s="33"/>
    </row>
    <row r="116" spans="4:9" s="11" customFormat="1" ht="20.25">
      <c r="D116" s="33"/>
      <c r="E116" s="33"/>
      <c r="F116" s="34"/>
      <c r="G116" s="33"/>
      <c r="H116" s="33"/>
      <c r="I116" s="33"/>
    </row>
    <row r="117" spans="4:9" s="11" customFormat="1" ht="20.25">
      <c r="D117" s="33"/>
      <c r="E117" s="33"/>
      <c r="F117" s="34"/>
      <c r="G117" s="33"/>
      <c r="H117" s="33"/>
      <c r="I117" s="33"/>
    </row>
    <row r="118" spans="4:9" s="11" customFormat="1" ht="20.25">
      <c r="D118" s="33"/>
      <c r="E118" s="33"/>
      <c r="F118" s="34"/>
      <c r="G118" s="33"/>
      <c r="H118" s="33"/>
      <c r="I118" s="33"/>
    </row>
    <row r="119" spans="4:9" s="11" customFormat="1" ht="20.25">
      <c r="D119" s="33"/>
      <c r="E119" s="33"/>
      <c r="F119" s="34"/>
      <c r="G119" s="33"/>
      <c r="H119" s="33"/>
      <c r="I119" s="33"/>
    </row>
    <row r="120" spans="4:9" s="11" customFormat="1" ht="20.25">
      <c r="D120" s="33"/>
      <c r="E120" s="33"/>
      <c r="F120" s="34"/>
      <c r="G120" s="33"/>
      <c r="H120" s="33"/>
      <c r="I120" s="33"/>
    </row>
    <row r="121" spans="4:9" s="11" customFormat="1" ht="20.25">
      <c r="D121" s="33"/>
      <c r="E121" s="33"/>
      <c r="F121" s="34"/>
      <c r="G121" s="33"/>
      <c r="H121" s="33"/>
      <c r="I121" s="33"/>
    </row>
    <row r="122" spans="4:9" s="11" customFormat="1" ht="20.25">
      <c r="D122" s="33"/>
      <c r="E122" s="33"/>
      <c r="F122" s="34"/>
      <c r="G122" s="33"/>
      <c r="H122" s="33"/>
      <c r="I122" s="33"/>
    </row>
    <row r="123" spans="4:9" s="11" customFormat="1" ht="20.25">
      <c r="D123" s="33"/>
      <c r="E123" s="33"/>
      <c r="F123" s="34"/>
      <c r="G123" s="33"/>
      <c r="H123" s="33"/>
      <c r="I123" s="33"/>
    </row>
    <row r="124" spans="4:9" s="11" customFormat="1" ht="20.25">
      <c r="D124" s="33"/>
      <c r="E124" s="33"/>
      <c r="F124" s="34"/>
      <c r="G124" s="33"/>
      <c r="H124" s="33"/>
      <c r="I124" s="33"/>
    </row>
    <row r="125" spans="4:9" s="11" customFormat="1" ht="20.25">
      <c r="D125" s="33"/>
      <c r="E125" s="33"/>
      <c r="F125" s="34"/>
      <c r="G125" s="33"/>
      <c r="H125" s="33"/>
      <c r="I125" s="33"/>
    </row>
    <row r="126" spans="4:9" s="11" customFormat="1" ht="20.25">
      <c r="D126" s="33"/>
      <c r="E126" s="33"/>
      <c r="F126" s="34"/>
      <c r="G126" s="33"/>
      <c r="H126" s="33"/>
      <c r="I126" s="33"/>
    </row>
    <row r="127" spans="4:9" s="11" customFormat="1" ht="20.25">
      <c r="D127" s="33"/>
      <c r="E127" s="33"/>
      <c r="F127" s="34"/>
      <c r="G127" s="33"/>
      <c r="H127" s="33"/>
      <c r="I127" s="33"/>
    </row>
    <row r="128" spans="4:9" s="11" customFormat="1" ht="20.25">
      <c r="D128" s="33"/>
      <c r="E128" s="33"/>
      <c r="F128" s="34"/>
      <c r="G128" s="33"/>
      <c r="H128" s="33"/>
      <c r="I128" s="33"/>
    </row>
    <row r="129" spans="4:9" s="11" customFormat="1" ht="20.25">
      <c r="D129" s="33"/>
      <c r="E129" s="33"/>
      <c r="F129" s="34"/>
      <c r="G129" s="33"/>
      <c r="H129" s="33"/>
      <c r="I129" s="33"/>
    </row>
    <row r="130" spans="4:9" s="11" customFormat="1" ht="20.25">
      <c r="D130" s="33"/>
      <c r="E130" s="33"/>
      <c r="F130" s="34"/>
      <c r="G130" s="33"/>
      <c r="H130" s="33"/>
      <c r="I130" s="33"/>
    </row>
    <row r="131" spans="4:9" s="11" customFormat="1" ht="20.25">
      <c r="D131" s="33"/>
      <c r="E131" s="33"/>
      <c r="F131" s="34"/>
      <c r="G131" s="33"/>
      <c r="H131" s="33"/>
      <c r="I131" s="33"/>
    </row>
    <row r="132" spans="4:9" s="11" customFormat="1" ht="20.25">
      <c r="D132" s="33"/>
      <c r="E132" s="33"/>
      <c r="F132" s="34"/>
      <c r="G132" s="33"/>
      <c r="H132" s="33"/>
      <c r="I132" s="33"/>
    </row>
    <row r="133" spans="4:9" s="11" customFormat="1" ht="20.25">
      <c r="D133" s="33"/>
      <c r="E133" s="33"/>
      <c r="F133" s="34"/>
      <c r="G133" s="33"/>
      <c r="H133" s="33"/>
      <c r="I133" s="33"/>
    </row>
    <row r="134" spans="4:9" s="11" customFormat="1" ht="20.25">
      <c r="D134" s="33"/>
      <c r="E134" s="33"/>
      <c r="F134" s="34"/>
      <c r="G134" s="33"/>
      <c r="H134" s="33"/>
      <c r="I134" s="33"/>
    </row>
    <row r="135" spans="4:9" s="11" customFormat="1" ht="20.25">
      <c r="D135" s="33"/>
      <c r="E135" s="33"/>
      <c r="F135" s="34"/>
      <c r="G135" s="33"/>
      <c r="H135" s="33"/>
      <c r="I135" s="33"/>
    </row>
    <row r="136" spans="4:9" s="11" customFormat="1" ht="20.25">
      <c r="D136" s="33"/>
      <c r="E136" s="33"/>
      <c r="F136" s="34"/>
      <c r="G136" s="33"/>
      <c r="H136" s="33"/>
      <c r="I136" s="33"/>
    </row>
    <row r="137" spans="4:9" s="11" customFormat="1" ht="20.25">
      <c r="D137" s="33"/>
      <c r="E137" s="33"/>
      <c r="F137" s="34"/>
      <c r="G137" s="33"/>
      <c r="H137" s="33"/>
      <c r="I137" s="33"/>
    </row>
    <row r="138" spans="4:9" s="11" customFormat="1" ht="20.25">
      <c r="D138" s="33"/>
      <c r="E138" s="33"/>
      <c r="F138" s="34"/>
      <c r="G138" s="33"/>
      <c r="H138" s="33"/>
      <c r="I138" s="33"/>
    </row>
    <row r="139" spans="4:9" s="11" customFormat="1" ht="20.25">
      <c r="D139" s="33"/>
      <c r="E139" s="33"/>
      <c r="F139" s="34"/>
      <c r="G139" s="33"/>
      <c r="H139" s="33"/>
      <c r="I139" s="33"/>
    </row>
    <row r="140" spans="4:9" s="11" customFormat="1" ht="20.25">
      <c r="D140" s="33"/>
      <c r="E140" s="33"/>
      <c r="F140" s="34"/>
      <c r="G140" s="33"/>
      <c r="H140" s="33"/>
      <c r="I140" s="33"/>
    </row>
    <row r="141" spans="4:9" s="11" customFormat="1" ht="20.25">
      <c r="D141" s="33"/>
      <c r="E141" s="33"/>
      <c r="F141" s="34"/>
      <c r="G141" s="33"/>
      <c r="H141" s="33"/>
      <c r="I141" s="33"/>
    </row>
    <row r="142" spans="4:9" s="11" customFormat="1" ht="20.25">
      <c r="D142" s="33"/>
      <c r="E142" s="33"/>
      <c r="F142" s="34"/>
      <c r="G142" s="33"/>
      <c r="H142" s="33"/>
      <c r="I142" s="33"/>
    </row>
    <row r="143" spans="4:9" s="11" customFormat="1" ht="20.25">
      <c r="D143" s="33"/>
      <c r="E143" s="33"/>
      <c r="F143" s="34"/>
      <c r="G143" s="33"/>
      <c r="H143" s="33"/>
      <c r="I143" s="33"/>
    </row>
    <row r="144" spans="4:9" s="11" customFormat="1" ht="20.25">
      <c r="D144" s="33"/>
      <c r="E144" s="33"/>
      <c r="F144" s="34"/>
      <c r="G144" s="33"/>
      <c r="H144" s="33"/>
      <c r="I144" s="33"/>
    </row>
    <row r="145" spans="4:9" s="11" customFormat="1" ht="20.25">
      <c r="D145" s="33"/>
      <c r="E145" s="33"/>
      <c r="F145" s="34"/>
      <c r="G145" s="33"/>
      <c r="H145" s="33"/>
      <c r="I145" s="33"/>
    </row>
    <row r="146" spans="4:9" s="11" customFormat="1" ht="20.25">
      <c r="D146" s="33"/>
      <c r="E146" s="33"/>
      <c r="F146" s="34"/>
      <c r="G146" s="33"/>
      <c r="H146" s="33"/>
      <c r="I146" s="33"/>
    </row>
    <row r="147" spans="4:9" s="11" customFormat="1" ht="20.25">
      <c r="D147" s="33"/>
      <c r="E147" s="33"/>
      <c r="F147" s="34"/>
      <c r="G147" s="33"/>
      <c r="H147" s="33"/>
      <c r="I147" s="33"/>
    </row>
    <row r="148" spans="4:9" ht="20.25">
      <c r="D148" s="13"/>
      <c r="E148" s="13"/>
      <c r="F148" s="14"/>
      <c r="G148" s="13"/>
      <c r="H148" s="13"/>
      <c r="I148" s="13"/>
    </row>
    <row r="149" spans="4:9" ht="20.25">
      <c r="D149" s="13"/>
      <c r="E149" s="13"/>
      <c r="F149" s="14"/>
      <c r="G149" s="13"/>
      <c r="H149" s="13"/>
      <c r="I149" s="13"/>
    </row>
    <row r="150" spans="4:9" ht="20.25">
      <c r="D150" s="13"/>
      <c r="E150" s="13"/>
      <c r="F150" s="14"/>
      <c r="G150" s="13"/>
      <c r="H150" s="13"/>
      <c r="I150" s="13"/>
    </row>
    <row r="151" spans="4:9" ht="20.25">
      <c r="D151" s="13"/>
      <c r="E151" s="13"/>
      <c r="F151" s="14"/>
      <c r="G151" s="13"/>
      <c r="H151" s="13"/>
      <c r="I151" s="13"/>
    </row>
    <row r="152" spans="4:9" ht="20.25">
      <c r="D152" s="13"/>
      <c r="E152" s="13"/>
      <c r="F152" s="14"/>
      <c r="G152" s="13"/>
      <c r="H152" s="13"/>
      <c r="I152" s="13"/>
    </row>
    <row r="153" spans="4:9" ht="20.25">
      <c r="D153" s="13"/>
      <c r="E153" s="13"/>
      <c r="F153" s="14"/>
      <c r="G153" s="13"/>
      <c r="H153" s="13"/>
      <c r="I153" s="13"/>
    </row>
    <row r="154" spans="4:9" ht="20.25">
      <c r="D154" s="13"/>
      <c r="E154" s="13"/>
      <c r="F154" s="14"/>
      <c r="G154" s="13"/>
      <c r="H154" s="13"/>
      <c r="I154" s="13"/>
    </row>
    <row r="155" spans="4:9" ht="20.25">
      <c r="D155" s="13"/>
      <c r="E155" s="13"/>
      <c r="F155" s="14"/>
      <c r="G155" s="13"/>
      <c r="H155" s="13"/>
      <c r="I155" s="13"/>
    </row>
    <row r="156" spans="4:9" ht="20.25">
      <c r="D156" s="13"/>
      <c r="E156" s="13"/>
      <c r="F156" s="14"/>
      <c r="G156" s="13"/>
      <c r="H156" s="13"/>
      <c r="I156" s="13"/>
    </row>
    <row r="157" spans="4:9" ht="20.25">
      <c r="D157" s="13"/>
      <c r="E157" s="13"/>
      <c r="F157" s="14"/>
      <c r="G157" s="13"/>
      <c r="H157" s="13"/>
      <c r="I157" s="13"/>
    </row>
    <row r="158" spans="4:9" ht="20.25">
      <c r="D158" s="13"/>
      <c r="E158" s="13"/>
      <c r="F158" s="14"/>
      <c r="G158" s="13"/>
      <c r="H158" s="13"/>
      <c r="I158" s="13"/>
    </row>
    <row r="159" spans="4:9" ht="20.25">
      <c r="D159" s="13"/>
      <c r="E159" s="13"/>
      <c r="F159" s="14"/>
      <c r="G159" s="13"/>
      <c r="H159" s="13"/>
      <c r="I159" s="13"/>
    </row>
    <row r="160" spans="4:9" ht="20.25">
      <c r="D160" s="13"/>
      <c r="E160" s="13"/>
      <c r="F160" s="14"/>
      <c r="G160" s="13"/>
      <c r="H160" s="13"/>
      <c r="I160" s="13"/>
    </row>
    <row r="161" spans="4:9" ht="20.25">
      <c r="D161" s="13"/>
      <c r="E161" s="13"/>
      <c r="F161" s="14"/>
      <c r="G161" s="13"/>
      <c r="H161" s="13"/>
      <c r="I161" s="13"/>
    </row>
    <row r="162" spans="4:9" ht="20.25">
      <c r="D162" s="13"/>
      <c r="E162" s="13"/>
      <c r="F162" s="14"/>
      <c r="G162" s="13"/>
      <c r="H162" s="13"/>
      <c r="I162" s="13"/>
    </row>
    <row r="163" spans="4:9" ht="20.25">
      <c r="D163" s="13"/>
      <c r="E163" s="13"/>
      <c r="F163" s="14"/>
      <c r="G163" s="13"/>
      <c r="H163" s="13"/>
      <c r="I163" s="13"/>
    </row>
    <row r="164" spans="4:9" ht="20.25">
      <c r="D164" s="13"/>
      <c r="E164" s="13"/>
      <c r="F164" s="14"/>
      <c r="G164" s="13"/>
      <c r="H164" s="13"/>
      <c r="I164" s="13"/>
    </row>
    <row r="165" spans="4:9" ht="20.25">
      <c r="D165" s="13"/>
      <c r="E165" s="13"/>
      <c r="F165" s="14"/>
      <c r="G165" s="13"/>
      <c r="H165" s="13"/>
      <c r="I165" s="13"/>
    </row>
    <row r="166" spans="4:9" ht="20.25">
      <c r="D166" s="13"/>
      <c r="E166" s="13"/>
      <c r="F166" s="14"/>
      <c r="G166" s="13"/>
      <c r="H166" s="13"/>
      <c r="I166" s="13"/>
    </row>
    <row r="167" spans="4:9" ht="20.25">
      <c r="D167" s="13"/>
      <c r="E167" s="13"/>
      <c r="F167" s="14"/>
      <c r="G167" s="13"/>
      <c r="H167" s="13"/>
      <c r="I167" s="13"/>
    </row>
    <row r="168" spans="4:9" ht="20.25">
      <c r="D168" s="13"/>
      <c r="E168" s="13"/>
      <c r="F168" s="14"/>
      <c r="G168" s="13"/>
      <c r="H168" s="13"/>
      <c r="I168" s="13"/>
    </row>
    <row r="169" spans="4:9" ht="20.25">
      <c r="D169" s="13"/>
      <c r="E169" s="13"/>
      <c r="F169" s="14"/>
      <c r="G169" s="13"/>
      <c r="H169" s="13"/>
      <c r="I169" s="13"/>
    </row>
    <row r="170" spans="4:9" ht="20.25">
      <c r="D170" s="13"/>
      <c r="E170" s="13"/>
      <c r="F170" s="14"/>
      <c r="G170" s="13"/>
      <c r="H170" s="13"/>
      <c r="I170" s="13"/>
    </row>
    <row r="171" spans="4:9" ht="20.25">
      <c r="D171" s="13"/>
      <c r="E171" s="13"/>
      <c r="F171" s="14"/>
      <c r="G171" s="13"/>
      <c r="H171" s="13"/>
      <c r="I171" s="13"/>
    </row>
    <row r="172" spans="4:9" ht="20.25">
      <c r="D172" s="13"/>
      <c r="E172" s="13"/>
      <c r="F172" s="14"/>
      <c r="G172" s="13"/>
      <c r="H172" s="13"/>
      <c r="I172" s="13"/>
    </row>
    <row r="173" spans="4:9" ht="20.25">
      <c r="D173" s="13"/>
      <c r="E173" s="13"/>
      <c r="F173" s="14"/>
      <c r="G173" s="13"/>
      <c r="H173" s="13"/>
      <c r="I173" s="13"/>
    </row>
    <row r="174" spans="4:9" ht="20.25">
      <c r="D174" s="13"/>
      <c r="E174" s="13"/>
      <c r="F174" s="14"/>
      <c r="G174" s="13"/>
      <c r="H174" s="13"/>
      <c r="I174" s="13"/>
    </row>
    <row r="175" spans="4:9" ht="20.25">
      <c r="D175" s="13"/>
      <c r="E175" s="13"/>
      <c r="F175" s="14"/>
      <c r="G175" s="13"/>
      <c r="H175" s="13"/>
      <c r="I175" s="13"/>
    </row>
    <row r="176" spans="4:9" ht="20.25">
      <c r="D176" s="13"/>
      <c r="E176" s="13"/>
      <c r="F176" s="14"/>
      <c r="G176" s="13"/>
      <c r="H176" s="13"/>
      <c r="I176" s="13"/>
    </row>
    <row r="177" spans="4:9" ht="20.25">
      <c r="D177" s="13"/>
      <c r="E177" s="13"/>
      <c r="F177" s="14"/>
      <c r="G177" s="13"/>
      <c r="H177" s="13"/>
      <c r="I177" s="13"/>
    </row>
    <row r="178" spans="4:9" ht="20.25">
      <c r="D178" s="13"/>
      <c r="E178" s="13"/>
      <c r="F178" s="14"/>
      <c r="G178" s="13"/>
      <c r="H178" s="13"/>
      <c r="I178" s="13"/>
    </row>
    <row r="179" spans="4:9" ht="20.25">
      <c r="D179" s="13"/>
      <c r="E179" s="13"/>
      <c r="F179" s="14"/>
      <c r="G179" s="13"/>
      <c r="H179" s="13"/>
      <c r="I179" s="13"/>
    </row>
    <row r="180" spans="4:9" ht="20.25">
      <c r="D180" s="13"/>
      <c r="E180" s="13"/>
      <c r="F180" s="14"/>
      <c r="G180" s="13"/>
      <c r="H180" s="13"/>
      <c r="I180" s="13"/>
    </row>
    <row r="181" spans="4:9" ht="20.25">
      <c r="D181" s="13"/>
      <c r="E181" s="13"/>
      <c r="F181" s="14"/>
      <c r="G181" s="13"/>
      <c r="H181" s="13"/>
      <c r="I181" s="13"/>
    </row>
    <row r="182" spans="4:9" ht="20.25">
      <c r="D182" s="13"/>
      <c r="E182" s="13"/>
      <c r="F182" s="14"/>
      <c r="G182" s="13"/>
      <c r="H182" s="13"/>
      <c r="I182" s="13"/>
    </row>
    <row r="183" spans="4:9" ht="20.25">
      <c r="D183" s="13"/>
      <c r="E183" s="13"/>
      <c r="F183" s="14"/>
      <c r="G183" s="13"/>
      <c r="H183" s="13"/>
      <c r="I183" s="13"/>
    </row>
    <row r="184" spans="4:9" ht="20.25">
      <c r="D184" s="13"/>
      <c r="E184" s="13"/>
      <c r="F184" s="14"/>
      <c r="G184" s="13"/>
      <c r="H184" s="13"/>
      <c r="I184" s="13"/>
    </row>
    <row r="185" spans="4:9" ht="20.25">
      <c r="D185" s="13"/>
      <c r="E185" s="13"/>
      <c r="F185" s="14"/>
      <c r="G185" s="13"/>
      <c r="H185" s="13"/>
      <c r="I185" s="13"/>
    </row>
    <row r="186" spans="4:9" ht="20.25">
      <c r="D186" s="13"/>
      <c r="E186" s="13"/>
      <c r="F186" s="14"/>
      <c r="G186" s="13"/>
      <c r="H186" s="13"/>
      <c r="I186" s="13"/>
    </row>
    <row r="187" spans="4:9" ht="20.25">
      <c r="D187" s="13"/>
      <c r="E187" s="13"/>
      <c r="F187" s="14"/>
      <c r="G187" s="13"/>
      <c r="H187" s="13"/>
      <c r="I187" s="13"/>
    </row>
    <row r="188" spans="4:9" ht="20.25">
      <c r="D188" s="13"/>
      <c r="E188" s="13"/>
      <c r="F188" s="14"/>
      <c r="G188" s="13"/>
      <c r="H188" s="13"/>
      <c r="I188" s="13"/>
    </row>
    <row r="189" spans="4:9" ht="20.25">
      <c r="D189" s="13"/>
      <c r="E189" s="13"/>
      <c r="F189" s="14"/>
      <c r="G189" s="13"/>
      <c r="H189" s="13"/>
      <c r="I189" s="13"/>
    </row>
    <row r="190" spans="4:9" ht="20.25">
      <c r="D190" s="13"/>
      <c r="E190" s="13"/>
      <c r="F190" s="14"/>
      <c r="G190" s="13"/>
      <c r="H190" s="13"/>
      <c r="I190" s="13"/>
    </row>
    <row r="191" spans="4:9" ht="20.25">
      <c r="D191" s="13"/>
      <c r="E191" s="13"/>
      <c r="F191" s="14"/>
      <c r="G191" s="13"/>
      <c r="H191" s="13"/>
      <c r="I191" s="13"/>
    </row>
    <row r="192" spans="4:9" ht="20.25">
      <c r="D192" s="13"/>
      <c r="E192" s="13"/>
      <c r="F192" s="14"/>
      <c r="G192" s="13"/>
      <c r="H192" s="13"/>
      <c r="I192" s="13"/>
    </row>
    <row r="193" spans="4:9" ht="20.25">
      <c r="D193" s="13"/>
      <c r="E193" s="13"/>
      <c r="F193" s="14"/>
      <c r="G193" s="13"/>
      <c r="H193" s="13"/>
      <c r="I193" s="13"/>
    </row>
    <row r="194" spans="4:9" ht="20.25">
      <c r="D194" s="13"/>
      <c r="E194" s="13"/>
      <c r="F194" s="14"/>
      <c r="G194" s="13"/>
      <c r="H194" s="13"/>
      <c r="I194" s="13"/>
    </row>
    <row r="195" spans="4:9" ht="20.25">
      <c r="D195" s="13"/>
      <c r="E195" s="13"/>
      <c r="F195" s="14"/>
      <c r="G195" s="13"/>
      <c r="H195" s="13"/>
      <c r="I195" s="13"/>
    </row>
    <row r="196" spans="4:9" ht="20.25">
      <c r="D196" s="13"/>
      <c r="E196" s="13"/>
      <c r="F196" s="14"/>
      <c r="G196" s="13"/>
      <c r="H196" s="13"/>
      <c r="I196" s="13"/>
    </row>
    <row r="197" spans="4:9" ht="20.25">
      <c r="D197" s="13"/>
      <c r="E197" s="13"/>
      <c r="F197" s="14"/>
      <c r="G197" s="13"/>
      <c r="H197" s="13"/>
      <c r="I197" s="13"/>
    </row>
    <row r="198" spans="4:9" ht="20.25">
      <c r="D198" s="13"/>
      <c r="E198" s="13"/>
      <c r="F198" s="14"/>
      <c r="G198" s="13"/>
      <c r="H198" s="13"/>
      <c r="I198" s="13"/>
    </row>
    <row r="199" spans="4:9" ht="20.25">
      <c r="D199" s="13"/>
      <c r="E199" s="13"/>
      <c r="F199" s="14"/>
      <c r="G199" s="13"/>
      <c r="H199" s="13"/>
      <c r="I199" s="13"/>
    </row>
    <row r="200" spans="4:9" ht="20.25">
      <c r="D200" s="13"/>
      <c r="E200" s="13"/>
      <c r="F200" s="14"/>
      <c r="G200" s="13"/>
      <c r="H200" s="13"/>
      <c r="I200" s="13"/>
    </row>
    <row r="201" spans="4:9" ht="20.25">
      <c r="D201" s="13"/>
      <c r="E201" s="13"/>
      <c r="F201" s="14"/>
      <c r="G201" s="13"/>
      <c r="H201" s="13"/>
      <c r="I201" s="13"/>
    </row>
    <row r="202" spans="4:9" ht="20.25">
      <c r="D202" s="13"/>
      <c r="E202" s="13"/>
      <c r="F202" s="14"/>
      <c r="G202" s="13"/>
      <c r="H202" s="13"/>
      <c r="I202" s="13"/>
    </row>
    <row r="203" spans="4:9" ht="20.25">
      <c r="D203" s="13"/>
      <c r="E203" s="13"/>
      <c r="F203" s="14"/>
      <c r="G203" s="13"/>
      <c r="H203" s="13"/>
      <c r="I203" s="13"/>
    </row>
    <row r="204" spans="4:9" ht="20.25">
      <c r="D204" s="13"/>
      <c r="E204" s="13"/>
      <c r="F204" s="14"/>
      <c r="G204" s="13"/>
      <c r="H204" s="13"/>
      <c r="I204" s="13"/>
    </row>
    <row r="205" spans="4:9" ht="20.25">
      <c r="D205" s="13"/>
      <c r="E205" s="13"/>
      <c r="F205" s="14"/>
      <c r="G205" s="13"/>
      <c r="H205" s="13"/>
      <c r="I205" s="13"/>
    </row>
    <row r="206" spans="4:9" ht="20.25">
      <c r="D206" s="13"/>
      <c r="E206" s="13"/>
      <c r="F206" s="14"/>
      <c r="G206" s="13"/>
      <c r="H206" s="13"/>
      <c r="I206" s="13"/>
    </row>
    <row r="207" spans="4:9" ht="20.25">
      <c r="D207" s="13"/>
      <c r="E207" s="13"/>
      <c r="F207" s="14"/>
      <c r="G207" s="13"/>
      <c r="H207" s="13"/>
      <c r="I207" s="13"/>
    </row>
  </sheetData>
  <sheetProtection/>
  <mergeCells count="54">
    <mergeCell ref="B60:D60"/>
    <mergeCell ref="B46:D46"/>
    <mergeCell ref="A27:C27"/>
    <mergeCell ref="B33:D33"/>
    <mergeCell ref="B35:D35"/>
    <mergeCell ref="B47:D47"/>
    <mergeCell ref="B45:D45"/>
    <mergeCell ref="B48:D48"/>
    <mergeCell ref="B54:D54"/>
    <mergeCell ref="B53:D53"/>
    <mergeCell ref="B42:D42"/>
    <mergeCell ref="B43:D43"/>
    <mergeCell ref="B36:D36"/>
    <mergeCell ref="B37:D37"/>
    <mergeCell ref="B41:D41"/>
    <mergeCell ref="B39:D39"/>
    <mergeCell ref="B38:D38"/>
    <mergeCell ref="B57:D57"/>
    <mergeCell ref="A16:C16"/>
    <mergeCell ref="A25:C25"/>
    <mergeCell ref="A26:C26"/>
    <mergeCell ref="A19:C19"/>
    <mergeCell ref="A22:C22"/>
    <mergeCell ref="B30:D30"/>
    <mergeCell ref="A23:C23"/>
    <mergeCell ref="B29:D29"/>
    <mergeCell ref="A20:C20"/>
    <mergeCell ref="B62:E62"/>
    <mergeCell ref="B49:D49"/>
    <mergeCell ref="B50:D50"/>
    <mergeCell ref="B51:D51"/>
    <mergeCell ref="B31:D31"/>
    <mergeCell ref="B61:D61"/>
    <mergeCell ref="B32:D32"/>
    <mergeCell ref="B34:D34"/>
    <mergeCell ref="B55:D55"/>
    <mergeCell ref="B56:D56"/>
    <mergeCell ref="A18:C18"/>
    <mergeCell ref="A15:C15"/>
    <mergeCell ref="A1:F1"/>
    <mergeCell ref="A9:C9"/>
    <mergeCell ref="A10:C10"/>
    <mergeCell ref="A11:C11"/>
    <mergeCell ref="A12:C12"/>
    <mergeCell ref="B44:D44"/>
    <mergeCell ref="B59:D59"/>
    <mergeCell ref="A21:C21"/>
    <mergeCell ref="B40:D40"/>
    <mergeCell ref="B58:D58"/>
    <mergeCell ref="A13:C13"/>
    <mergeCell ref="B52:D52"/>
    <mergeCell ref="A24:C24"/>
    <mergeCell ref="A14:C14"/>
    <mergeCell ref="A17:C17"/>
  </mergeCells>
  <printOptions horizontalCentered="1"/>
  <pageMargins left="0.1968503937007874" right="0.1968503937007874" top="0.3937007874015748" bottom="0.3937007874015748" header="0.11811023622047245" footer="0.31496062992125984"/>
  <pageSetup fitToHeight="1" fitToWidth="1" horizontalDpi="600" verticalDpi="600" orientation="portrait" paperSize="9" scale="6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Pyrzyce</dc:creator>
  <cp:keywords/>
  <dc:description/>
  <cp:lastModifiedBy>Ewa Muskus</cp:lastModifiedBy>
  <cp:lastPrinted>2024-04-23T09:32:03Z</cp:lastPrinted>
  <dcterms:created xsi:type="dcterms:W3CDTF">2006-05-23T04:33:45Z</dcterms:created>
  <dcterms:modified xsi:type="dcterms:W3CDTF">2024-04-23T09:32:59Z</dcterms:modified>
  <cp:category/>
  <cp:version/>
  <cp:contentType/>
  <cp:contentStatus/>
</cp:coreProperties>
</file>